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50" windowHeight="12800" tabRatio="511" activeTab="0"/>
  </bookViews>
  <sheets>
    <sheet name="Índice" sheetId="1" r:id="rId1"/>
    <sheet name="C-1" sheetId="2" r:id="rId2"/>
    <sheet name="C-2" sheetId="3" r:id="rId3"/>
    <sheet name="C-3" sheetId="4" r:id="rId4"/>
    <sheet name="C-4" sheetId="5" r:id="rId5"/>
    <sheet name="C-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NA" hidden="1">#NAME?</definedName>
    <definedName name="_xlnm.Print_Area" localSheetId="2">'C-2'!$A$1:$Q$375</definedName>
    <definedName name="_xlnm.Print_Area" localSheetId="3">'C-3'!$A$1:$D$424</definedName>
    <definedName name="_xlnm.Print_Area" localSheetId="4">'C-4'!$A$1:$M$565</definedName>
    <definedName name="_xlnm.Print_Area" localSheetId="5">'C-5'!#REF!</definedName>
    <definedName name="Excel_BuiltIn__FilterDatabase" localSheetId="4">#REF!</definedName>
    <definedName name="Excel_BuiltIn__FilterDatabase">'C-1'!$A$9:$BS$353</definedName>
    <definedName name="Excel_BuiltIn__FilterDatabase_1" localSheetId="3">'[2]CIRCUITO'!#REF!</definedName>
    <definedName name="Excel_BuiltIn__FilterDatabase_1" localSheetId="4">'[6]C-2'!#REF!</definedName>
    <definedName name="Excel_BuiltIn__FilterDatabase_1" localSheetId="5">'[2]CIRCUITO'!#REF!</definedName>
    <definedName name="Excel_BuiltIn__FilterDatabase_1">'C-2'!#REF!</definedName>
    <definedName name="Excel_BuiltIn__FilterDatabase_2" localSheetId="3">'[2]Ent Sistema Jud'!#REF!</definedName>
    <definedName name="Excel_BuiltIn__FilterDatabase_2" localSheetId="5">'C-5'!#REF!</definedName>
    <definedName name="Excel_BuiltIn__FilterDatabase_2">#REF!</definedName>
    <definedName name="Excel_BuiltIn__FilterDatabase_21" localSheetId="4">#REF!</definedName>
    <definedName name="Excel_BuiltIn__FilterDatabase_21">'C-1'!$A$8:$BS$10</definedName>
    <definedName name="Excel_BuiltIn__FilterDatabase_2_1">#REF!</definedName>
    <definedName name="Excel_BuiltIn__FilterDatabase_2_2">#REF!</definedName>
    <definedName name="Excel_BuiltIn__FilterDatabase_2_3" localSheetId="3">#REF!</definedName>
    <definedName name="Excel_BuiltIn__FilterDatabase_2_3" localSheetId="5">#REF!</definedName>
    <definedName name="Excel_BuiltIn__FilterDatabase_2_3">#REF!</definedName>
    <definedName name="Excel_BuiltIn__FilterDatabase_2_4" localSheetId="3">#REF!</definedName>
    <definedName name="Excel_BuiltIn__FilterDatabase_2_4" localSheetId="5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3">#REF!</definedName>
    <definedName name="Excel_BuiltIn__FilterDatabase_2_7" localSheetId="5">#REF!</definedName>
    <definedName name="Excel_BuiltIn__FilterDatabase_2_7">#REF!</definedName>
    <definedName name="Excel_BuiltIn__FilterDatabase_3" localSheetId="3">#REF!</definedName>
    <definedName name="Excel_BuiltIn__FilterDatabase_3" localSheetId="4">'[3]C3'!#REF!</definedName>
    <definedName name="Excel_BuiltIn__FilterDatabase_3" localSheetId="5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3">#REF!</definedName>
    <definedName name="Excel_BuiltIn__FilterDatabase_4" localSheetId="4">'[3]C4'!#REF!</definedName>
    <definedName name="Excel_BuiltIn__FilterDatabase_4" localSheetId="5">#REF!</definedName>
    <definedName name="Excel_BuiltIn__FilterDatabase_4">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3">#REF!</definedName>
    <definedName name="Excel_BuiltIn__FilterDatabase_5" localSheetId="5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 localSheetId="3">'C-3'!$A$14:$B$14</definedName>
    <definedName name="Excel_BuiltIn__FilterDatabase_7">#REF!</definedName>
    <definedName name="FOFO1" localSheetId="4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'C-2'!$7:$11</definedName>
    <definedName name="_xlnm.Print_Titles" localSheetId="3">'C-3'!$8:$9</definedName>
    <definedName name="_xlnm.Print_Titles" localSheetId="4">'C-4'!$8:$11</definedName>
    <definedName name="_xlnm.Print_Titles" localSheetId="5">'C-5'!$9:$9</definedName>
  </definedNames>
  <calcPr fullCalcOnLoad="1"/>
</workbook>
</file>

<file path=xl/sharedStrings.xml><?xml version="1.0" encoding="utf-8"?>
<sst xmlns="http://schemas.openxmlformats.org/spreadsheetml/2006/main" count="2316" uniqueCount="741">
  <si>
    <t>Distracción de las utilidades de las actividades económicas familiares</t>
  </si>
  <si>
    <t>Documentos equiparados</t>
  </si>
  <si>
    <t>Ejercicio ilegal de una profesión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</si>
  <si>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</si>
  <si>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</si>
  <si>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</si>
  <si>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</si>
  <si>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</si>
  <si>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</si>
  <si>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</si>
  <si>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</si>
  <si>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Explotación de incapaces</t>
  </si>
  <si>
    <t>Extorsión simple (tentativa de)</t>
  </si>
  <si>
    <t>Falsedad ideológica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</si>
  <si>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</si>
  <si>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</si>
  <si>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</si>
  <si>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</si>
  <si>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</si>
  <si>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</si>
  <si>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</si>
  <si>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</si>
  <si>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</si>
  <si>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</si>
  <si>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simulación</t>
  </si>
  <si>
    <t>Fraude en la entrega de cosas</t>
  </si>
  <si>
    <t>Homicidio calificado (tentativa de)</t>
  </si>
  <si>
    <t>Homicidio culposo</t>
  </si>
  <si>
    <t>Homicidio doloso</t>
  </si>
  <si>
    <t>Homicidio simple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</si>
  <si>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</si>
  <si>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</si>
  <si>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</si>
  <si>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</si>
  <si>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</si>
  <si>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</si>
  <si>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o explosión</t>
  </si>
  <si>
    <t>Incumplimiento de deberes de la función pública</t>
  </si>
  <si>
    <t>Incumplimiento de deberes agravado</t>
  </si>
  <si>
    <t>Incumplimiento de deberes de asistencia</t>
  </si>
  <si>
    <t>Incumplimiento de una medida de protección</t>
  </si>
  <si>
    <t>Incumplimiento o abuso de la Patria Potestad</t>
  </si>
  <si>
    <t>Infracción Código de Normas y Procedimientos Tributarios</t>
  </si>
  <si>
    <t>Infracción Código Fiscal</t>
  </si>
  <si>
    <t>Infracción Ley Arrendamiento Urbano</t>
  </si>
  <si>
    <t>Infracción Ley Caza y Pesca</t>
  </si>
  <si>
    <t>Infracción Ley de Aguas</t>
  </si>
  <si>
    <t>Infracción Ley de Juegos</t>
  </si>
  <si>
    <t>Infracción Ley de Minería</t>
  </si>
  <si>
    <t>Infracción Ley de Protección Fitosanitaria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</si>
  <si>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</si>
  <si>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</si>
  <si>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</si>
  <si>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</si>
  <si>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</si>
  <si>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Infracción Ley Regulación del Fumado</t>
  </si>
  <si>
    <t>Injurias</t>
  </si>
  <si>
    <t>Insolvencia fraudulenta</t>
  </si>
  <si>
    <t>Intimidación pública</t>
  </si>
  <si>
    <t>Introducción y tráfico de materiales prohibidos</t>
  </si>
  <si>
    <t>Lesiones consentidas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</si>
  <si>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</si>
  <si>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</si>
  <si>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</si>
  <si>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</si>
  <si>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</si>
  <si>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</si>
  <si>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</si>
  <si>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</si>
  <si>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Negociaciones incompatibles</t>
  </si>
  <si>
    <t>Ofensas en juicio</t>
  </si>
  <si>
    <t>Ofrecimiento de testigo falso</t>
  </si>
  <si>
    <t>Omisión de auxilio</t>
  </si>
  <si>
    <t>Patrocinio infiel</t>
  </si>
  <si>
    <t>Peculado</t>
  </si>
  <si>
    <t>Peligro de naufragio y de desastre aéreo</t>
  </si>
  <si>
    <t>Penalidad del corruptor</t>
  </si>
  <si>
    <t>Perjurio</t>
  </si>
  <si>
    <t>Portación ilícita de arma permitida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</si>
  <si>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</si>
  <si>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</si>
  <si>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</si>
  <si>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</si>
  <si>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</si>
  <si>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</si>
  <si>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</si>
  <si>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</si>
  <si>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</si>
  <si>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</si>
  <si>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</si>
  <si>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</si>
  <si>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Rapto propio</t>
  </si>
  <si>
    <t>Rebelión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</si>
  <si>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</si>
  <si>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</si>
  <si>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</si>
  <si>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</si>
  <si>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</si>
  <si>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Restricción a la libertad de tránsito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</si>
  <si>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</si>
  <si>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</si>
  <si>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</si>
  <si>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</si>
  <si>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</si>
  <si>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</si>
  <si>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</si>
  <si>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Simulación de delito</t>
  </si>
  <si>
    <t>Simulación de matrimonio</t>
  </si>
  <si>
    <t>Soborno</t>
  </si>
  <si>
    <t>Sujetos equiparados</t>
  </si>
  <si>
    <t>Sustracción patrimonial</t>
  </si>
  <si>
    <t>Tenencia de armas prohibidas</t>
  </si>
  <si>
    <t>Tenencia de instrumentos de falsificación</t>
  </si>
  <si>
    <t>Tenencia de material pornográfico</t>
  </si>
  <si>
    <t>Tenencia ilegítima de menores para adopción</t>
  </si>
  <si>
    <t>Tenencia y portación ilegal de armas permitidas</t>
  </si>
  <si>
    <t>Tráfico de influencias</t>
  </si>
  <si>
    <t>Trata de personas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</si>
  <si>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</si>
  <si>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</si>
  <si>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</si>
  <si>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</si>
  <si>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</si>
  <si>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</si>
  <si>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</si>
  <si>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</si>
  <si>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</si>
  <si>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</si>
  <si>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</si>
  <si>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domicilio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</si>
  <si>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</si>
  <si>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</si>
  <si>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</si>
  <si>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</si>
  <si>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</si>
  <si>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SAN JOSE</t>
  </si>
  <si>
    <t>ALAJUELA</t>
  </si>
  <si>
    <t>GUANACASTE</t>
  </si>
  <si>
    <t>ZONA SUR</t>
  </si>
  <si>
    <t>ATLÁNTICA</t>
  </si>
  <si>
    <t>Total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</si>
  <si>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</si>
  <si>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</si>
  <si>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</si>
  <si>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</si>
  <si>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</si>
  <si>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</si>
  <si>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</si>
  <si>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</si>
  <si>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</si>
  <si>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</si>
  <si>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</si>
  <si>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</si>
  <si>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</si>
  <si>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</si>
  <si>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CONTRA LA FE PUBLICA</t>
  </si>
  <si>
    <t>CONTRA LOS DERECHOS HUMANOS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</si>
  <si>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</si>
  <si>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</si>
  <si>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</si>
  <si>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</si>
  <si>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</si>
  <si>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NO DELITOS</t>
  </si>
  <si>
    <t>Adultos</t>
  </si>
  <si>
    <t>Penal Juvenil</t>
  </si>
  <si>
    <t>I CJ San José</t>
  </si>
  <si>
    <t>II CJ San José</t>
  </si>
  <si>
    <t>Trámite Rápido</t>
  </si>
  <si>
    <t>Agrario
 Ambiental</t>
  </si>
  <si>
    <t>Goicoechea</t>
  </si>
  <si>
    <t>Desamparados</t>
  </si>
  <si>
    <t>Sarapiquí</t>
  </si>
  <si>
    <t>Pérez
 Zeledón</t>
  </si>
  <si>
    <t>Buenos
 Aires</t>
  </si>
  <si>
    <t>Corredores</t>
  </si>
  <si>
    <t>Coto
 Brus</t>
  </si>
  <si>
    <t>Siquirres</t>
  </si>
  <si>
    <t>Santa
 Cruz</t>
  </si>
  <si>
    <t>La
 Unión</t>
  </si>
  <si>
    <t>San
 Ramón</t>
  </si>
  <si>
    <t>Los
 Chiles</t>
  </si>
  <si>
    <t>San
 Carlos</t>
  </si>
  <si>
    <t>Transporte ilegal de madera</t>
  </si>
  <si>
    <t>(PENAL ADULTOS Y PENAL JUVENIL)</t>
  </si>
  <si>
    <t>INFRACCIÓN LEY  FORESTAL</t>
  </si>
  <si>
    <t>INFRACCIÓN LEY GENERAL DE  ADUANAS</t>
  </si>
  <si>
    <t>Agresión sexual</t>
  </si>
  <si>
    <t>San José</t>
  </si>
  <si>
    <t>Pago irregular de contratos administrativos</t>
  </si>
  <si>
    <t>Pérez 
Zeledón</t>
  </si>
  <si>
    <t>Aborto con o sin consentimiento</t>
  </si>
  <si>
    <t>Corrupción de menores agravada</t>
  </si>
  <si>
    <t>Amenaza a un funcionario público</t>
  </si>
  <si>
    <t>Atentado a la autoridad pública</t>
  </si>
  <si>
    <t>Atentado contra plantas, conductores de energía y de comunicaciones</t>
  </si>
  <si>
    <t>Coacción</t>
  </si>
  <si>
    <t>Comercio de droga y sustancias sin autorización legal</t>
  </si>
  <si>
    <t>Conducción temeraria</t>
  </si>
  <si>
    <t>Cultivar-producir-extraer drogas</t>
  </si>
  <si>
    <t>Denuncia y querella calumniosa y calumnia real</t>
  </si>
  <si>
    <t>Desobediencia a la autoridad pública</t>
  </si>
  <si>
    <t>Distribuir-suministrar-poseer drogas</t>
  </si>
  <si>
    <t>Elaborar-fabricar-refinar-transformar-preparar droga</t>
  </si>
  <si>
    <t>Expendio o procuración de bebidas alcohólicas y tabaco a menores o incapaces</t>
  </si>
  <si>
    <t>Explotación sexual de una mujer</t>
  </si>
  <si>
    <t>Fraude de ley en la función administrativa</t>
  </si>
  <si>
    <t>Fraude de simulación sobre bienes susceptibles de ser gananciales</t>
  </si>
  <si>
    <t>Hurto  (cómplice de)</t>
  </si>
  <si>
    <t>Incendio forestal con culpa</t>
  </si>
  <si>
    <t>Incumplimiento del deber alimentario</t>
  </si>
  <si>
    <t>Influencia en contra de la hacienda pública</t>
  </si>
  <si>
    <t>Infracción ley de armas y explosivos</t>
  </si>
  <si>
    <t>Infracción Ley Control Ganado Bovino</t>
  </si>
  <si>
    <t>Infracción ley penalización de violencia contra la mujer</t>
  </si>
  <si>
    <t>Infracción ley protección adulto mayor</t>
  </si>
  <si>
    <t>Infracción ley de psicotrópicos</t>
  </si>
  <si>
    <t>Introducción de droga en un centro penitenciario</t>
  </si>
  <si>
    <t>Nombramientos ilegales</t>
  </si>
  <si>
    <t>Obstrucción de la vía pública</t>
  </si>
  <si>
    <t>Ocultación del impedimento</t>
  </si>
  <si>
    <t>Piratería y actos ilícitos contra la seguridad de la navegación marítima</t>
  </si>
  <si>
    <t>Propagación de enfermedades infecto-contagiosas</t>
  </si>
  <si>
    <t>Recepción de cheques sin fondos</t>
  </si>
  <si>
    <t>Resistencia a la autoridad pública</t>
  </si>
  <si>
    <t>Resistencia a la autoridad pública agravada</t>
  </si>
  <si>
    <t>Robo agravado (cómplice de)</t>
  </si>
  <si>
    <t>Seducción o encuentros con menores por medios electrónicos</t>
  </si>
  <si>
    <t>Supresión, ocultación y destrucción de documento</t>
  </si>
  <si>
    <t>Sustracción de la persona menor de edad o con discapacidad</t>
  </si>
  <si>
    <t>Tala en zona de protección</t>
  </si>
  <si>
    <t>Tenencia de droga</t>
  </si>
  <si>
    <t>Tenencia ilícita de sellos de identificación y otros sistemas de seguridad</t>
  </si>
  <si>
    <t>Tráfico de droga / transporte de droga</t>
  </si>
  <si>
    <t>Tráfico de personas menores de edad</t>
  </si>
  <si>
    <t>Tráfico internacional de droga</t>
  </si>
  <si>
    <t>Uso de falso documento</t>
  </si>
  <si>
    <t>Violación de correspondencia o comunicaciones</t>
  </si>
  <si>
    <t>Violación de la custodia de cosas</t>
  </si>
  <si>
    <t>Violación de medidas sanitarias y para la prevención de epizootias o plagas vegetales</t>
  </si>
  <si>
    <t>Incumplimiento de deberes de terceros</t>
  </si>
  <si>
    <t>Infracción Ley Enriquecimiento ilícito</t>
  </si>
  <si>
    <t>Suministro indebido de estupefacientes agravado</t>
  </si>
  <si>
    <t>Infracción ley forestal</t>
  </si>
  <si>
    <t>Infracción Ley de procedimientos de observancia de los derechos de propiedad intelectual</t>
  </si>
  <si>
    <t>Infracción Ley de rifas y loterías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</si>
  <si>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</si>
  <si>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</si>
  <si>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</si>
  <si>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</si>
  <si>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Relaciones sexuales remuneradas con menores de edad</t>
  </si>
  <si>
    <t>Fraude informático</t>
  </si>
  <si>
    <t>Fabricación o tenencia de materiales explosivos</t>
  </si>
  <si>
    <t>Divulgación de secretos de la función pública</t>
  </si>
  <si>
    <t>Explotación indebida de riqueza nacional por extranjero</t>
  </si>
  <si>
    <t>(incluye los casos de delitos de acción privada interpuestos directamente en tribunales penales)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</si>
  <si>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</si>
  <si>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</si>
  <si>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</si>
  <si>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</si>
  <si>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</si>
  <si>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</si>
  <si>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Infractores del proceso de inscripción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</si>
  <si>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</si>
  <si>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</si>
  <si>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</si>
  <si>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</si>
  <si>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correspondencia</t>
  </si>
  <si>
    <t>Violación de domicilio (tentativa de)</t>
  </si>
  <si>
    <t>Alteración de datos y sabotaje informático</t>
  </si>
  <si>
    <t>Daños (tentativa de)</t>
  </si>
  <si>
    <t>Autorización de actos indebidos</t>
  </si>
  <si>
    <t>Connivencia maliciosa</t>
  </si>
  <si>
    <t>Ofrecimiento fraudulento de efectos de crédito</t>
  </si>
  <si>
    <t>Quiebra culposa</t>
  </si>
  <si>
    <t>Circulación de sustancias envenenadas o adulteradas</t>
  </si>
  <si>
    <t>Creación de peligro para transportes terrestres</t>
  </si>
  <si>
    <t>Estrago</t>
  </si>
  <si>
    <t>Peligro de accidente culposo</t>
  </si>
  <si>
    <t>Responsabilidad por culpa</t>
  </si>
  <si>
    <t>Actos hostiles</t>
  </si>
  <si>
    <t>Espionaje</t>
  </si>
  <si>
    <t>Daño en objeto de interés militar</t>
  </si>
  <si>
    <t>Infidelidad diplomática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</si>
  <si>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</si>
  <si>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</si>
  <si>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</si>
  <si>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</si>
  <si>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</si>
  <si>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</si>
  <si>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</si>
  <si>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</si>
  <si>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</si>
  <si>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</si>
  <si>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</si>
  <si>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</si>
  <si>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</si>
  <si>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</si>
  <si>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</si>
  <si>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</si>
  <si>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</si>
  <si>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</si>
  <si>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</si>
  <si>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</si>
  <si>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</si>
  <si>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</si>
  <si>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Construcción o Facilitación de Uso de Pistas de Aterrizaje o Sitios de Atraque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</si>
  <si>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</si>
  <si>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</si>
  <si>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</si>
  <si>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</si>
  <si>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</si>
  <si>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</si>
  <si>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</si>
  <si>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</si>
  <si>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</si>
  <si>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</si>
  <si>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</si>
  <si>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</si>
  <si>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 Títulos Supletorios</t>
  </si>
  <si>
    <t>Infracción Ley General de Administración Financiera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</si>
  <si>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</si>
  <si>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</si>
  <si>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</si>
  <si>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</si>
  <si>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Suplantación de identidad</t>
  </si>
  <si>
    <t>Infracción Ley de Procedimientos de observancia de los derechos de propiedad intelectual</t>
  </si>
  <si>
    <t>Infracción Ley Patrimonio Nacional Arqueológico</t>
  </si>
  <si>
    <t>Adquisición o procesamiento ilegal de productos forestales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</si>
  <si>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</si>
  <si>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</si>
  <si>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</si>
  <si>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Cambio de uso del suelo (bosque)</t>
  </si>
  <si>
    <t>Comercio, trafico o trasiego de flora silvestre, productos y subproductos de especies en peligro de extinción sin el permiso del SINAC</t>
  </si>
  <si>
    <t>Comercio, trafico, trasiego de animales silvestres sin el permiso del SINAC</t>
  </si>
  <si>
    <t>Envenamiento o anillado de árboles sin el permiso de la AFE</t>
  </si>
  <si>
    <t>Incendio forestal con dolo</t>
  </si>
  <si>
    <t>Infracción Ley de Conservación de Vida Silvestre</t>
  </si>
  <si>
    <t>Irrespeto de vedas forestales declaradas</t>
  </si>
  <si>
    <t>Legitimación de capitales</t>
  </si>
  <si>
    <t>Movilización de madera de bosque o plantación sin permisos</t>
  </si>
  <si>
    <t>Sustracción de productos forestales propiedad Estado</t>
  </si>
  <si>
    <t>Transporte de productos forestales sustraídos.</t>
  </si>
  <si>
    <t>Abandono de animales</t>
  </si>
  <si>
    <t>Agresión patrimonial</t>
  </si>
  <si>
    <t>Alborotos</t>
  </si>
  <si>
    <t>Alteración de dispositivos y señales de tránsito oficiales</t>
  </si>
  <si>
    <t>Amenazas personales</t>
  </si>
  <si>
    <t>Delitos cometidos por funcionarios públicos</t>
  </si>
  <si>
    <t>Contrabando. Artículo 211</t>
  </si>
  <si>
    <t>Defraudación fiscal aduanera. artículo 214</t>
  </si>
  <si>
    <t>Divulgación de secretos</t>
  </si>
  <si>
    <t>Trata de Personas</t>
  </si>
  <si>
    <t>Estafa informática</t>
  </si>
  <si>
    <t>Exhibicionismo</t>
  </si>
  <si>
    <t>Hecho atípico</t>
  </si>
  <si>
    <t>Homicidio simple (cómplice de)</t>
  </si>
  <si>
    <t>Instigación o ayuda al suicidio</t>
  </si>
  <si>
    <t>Participación de terceros relacionados con la víctima que abusen de su autoridad o cargo</t>
  </si>
  <si>
    <t>Rapto con fin de matrimonio</t>
  </si>
  <si>
    <t>Incumplimiento del deber alimentario agravado</t>
  </si>
  <si>
    <t>Infractores del proceso de adopción</t>
  </si>
  <si>
    <t>Violación de comunicaciones electrónicas</t>
  </si>
  <si>
    <t>Violación de datos personales</t>
  </si>
  <si>
    <t>Difusión de información falsa</t>
  </si>
  <si>
    <t>Secuestro extorsivo (tentativa de)</t>
  </si>
  <si>
    <t>Instigación pública</t>
  </si>
  <si>
    <t>Revelación por culpa</t>
  </si>
  <si>
    <t>Uso ilegal de uniformes, insignias o dispositivos policiales</t>
  </si>
  <si>
    <t>Peculado y malversación de fondos privados</t>
  </si>
  <si>
    <t>Proposiciones irrespetuosas</t>
  </si>
  <si>
    <t>Averiguar desaparición</t>
  </si>
  <si>
    <t>Inhabilitación especial</t>
  </si>
  <si>
    <t>Contravenciones-otras</t>
  </si>
  <si>
    <t>Castigos inmoderados a los hijos</t>
  </si>
  <si>
    <t>Desórdenes</t>
  </si>
  <si>
    <t>Entrada sin permiso a terreno ajeno</t>
  </si>
  <si>
    <t>Lanzamientos de objetos</t>
  </si>
  <si>
    <t>Lesiones levísimas (golpes)</t>
  </si>
  <si>
    <t>Maltrato de animales</t>
  </si>
  <si>
    <t>Provocación a riña</t>
  </si>
  <si>
    <t>Tocamientos</t>
  </si>
  <si>
    <t>Usurpación de nombre</t>
  </si>
  <si>
    <t>Averiguar muerte</t>
  </si>
  <si>
    <t>Suicidio</t>
  </si>
  <si>
    <t>Consumo de droga</t>
  </si>
  <si>
    <t>Hallazgo de droga</t>
  </si>
  <si>
    <t>Lesiones accidentales</t>
  </si>
  <si>
    <t>Muerte accidental</t>
  </si>
  <si>
    <t>Ignorado</t>
  </si>
  <si>
    <t>Otros delitos</t>
  </si>
  <si>
    <t xml:space="preserve">Actos sexuales remunerados con personas menores de edad </t>
  </si>
  <si>
    <t>Actos sexuales remunerados con personas menores de edad (tentativa de)</t>
  </si>
  <si>
    <t>INFRACCIÓN LEY CONSERVACION DE VIDA SILVESTRE</t>
  </si>
  <si>
    <t>Infracción Ley Contra la Delincuencia Organizada</t>
  </si>
  <si>
    <t>Infracción Ley de Pesca y Acuicultura</t>
  </si>
  <si>
    <t>Infracción Ley de la Defensoría de los Habitantes</t>
  </si>
  <si>
    <t>Infracción Ley de Espectáculos Públicos, materiales audiovisuales e impresos</t>
  </si>
  <si>
    <t>Infracción Ley de Rifas y Loterías</t>
  </si>
  <si>
    <t>Infracción Ley Delitos Mineros</t>
  </si>
  <si>
    <t>Infracción Ley de Tránsito</t>
  </si>
  <si>
    <t>Infracción Ley Contra la Violencia Doméstica</t>
  </si>
  <si>
    <t>Infracción Ley Venta de Licores</t>
  </si>
  <si>
    <t>Infracción Ley Zona Marítimo Terrestre</t>
  </si>
  <si>
    <t>Infracción Ley de Regulación y Comercialización de bebidas con contenido alcohólico</t>
  </si>
  <si>
    <t>INFRACCIÓN LEY GENERAL DE ADUANAS</t>
  </si>
  <si>
    <t>TOTAL</t>
  </si>
  <si>
    <t>Flagrancia</t>
  </si>
  <si>
    <t>Hatillo</t>
  </si>
  <si>
    <t>Pavas</t>
  </si>
  <si>
    <t>Pavas PISAV</t>
  </si>
  <si>
    <t>Puriscal</t>
  </si>
  <si>
    <t>Alajuela</t>
  </si>
  <si>
    <t>Atenas</t>
  </si>
  <si>
    <t>Guatuso</t>
  </si>
  <si>
    <t>Upala</t>
  </si>
  <si>
    <t>Grecia</t>
  </si>
  <si>
    <t>Cartago</t>
  </si>
  <si>
    <t>Turrialba</t>
  </si>
  <si>
    <t>Tarrazú</t>
  </si>
  <si>
    <t>Heredia</t>
  </si>
  <si>
    <t>Liberia</t>
  </si>
  <si>
    <t>Cañas</t>
  </si>
  <si>
    <t>Nicoya</t>
  </si>
  <si>
    <t>Cóbano</t>
  </si>
  <si>
    <t>Garabito</t>
  </si>
  <si>
    <t>Golfito</t>
  </si>
  <si>
    <t>Osa</t>
  </si>
  <si>
    <t>Protección de Osa</t>
  </si>
  <si>
    <t>Limón</t>
  </si>
  <si>
    <t>Bribri</t>
  </si>
  <si>
    <t>Pococí</t>
  </si>
  <si>
    <t>Puntarenas</t>
  </si>
  <si>
    <t>Abandono por causa de honor</t>
  </si>
  <si>
    <t>Aborto (tentativa de)</t>
  </si>
  <si>
    <t>Aborto culposo</t>
  </si>
  <si>
    <t>Aborto impune</t>
  </si>
  <si>
    <t>Aborto procurado</t>
  </si>
  <si>
    <t>Abuso de autoridad</t>
  </si>
  <si>
    <t>Accionamiento de arma</t>
  </si>
  <si>
    <t>Aceptación de dádivas por un acto cumplido</t>
  </si>
  <si>
    <t>Administración fraudulenta</t>
  </si>
  <si>
    <t>Adulteración de otras sustancias</t>
  </si>
  <si>
    <t>Agresión (tentativa de)</t>
  </si>
  <si>
    <t>Agresión calificada</t>
  </si>
  <si>
    <t>Agresión con arma</t>
  </si>
  <si>
    <t>Agresión física</t>
  </si>
  <si>
    <t>Agresión psicológica</t>
  </si>
  <si>
    <t>Allanamiento ilegal</t>
  </si>
  <si>
    <t>Alteración de características</t>
  </si>
  <si>
    <t>Amenazas agravadas</t>
  </si>
  <si>
    <t>Apropiación irregular</t>
  </si>
  <si>
    <t>Apropiación y retención indebida</t>
  </si>
  <si>
    <t>Asociación ilícita</t>
  </si>
  <si>
    <t>Calumnias</t>
  </si>
  <si>
    <t>Captación indebida de manifestaciones verbales</t>
  </si>
  <si>
    <t>Cohecho impropio</t>
  </si>
  <si>
    <t>Cohecho propio</t>
  </si>
  <si>
    <t>Comercio de armas, explosivos y pólvora</t>
  </si>
  <si>
    <t>Concusión</t>
  </si>
  <si>
    <t>Conductas sexuales abusivas</t>
  </si>
  <si>
    <t>Conspiración para traición</t>
  </si>
  <si>
    <t>Contagio venéreo</t>
  </si>
  <si>
    <t>Corrupción agravada</t>
  </si>
  <si>
    <t>Corrupción de jueces</t>
  </si>
  <si>
    <t>Daño agravado</t>
  </si>
  <si>
    <t>Daño patrimonial</t>
  </si>
  <si>
    <t>Daños</t>
  </si>
  <si>
    <t>Demora injustificada de pagos</t>
  </si>
  <si>
    <t>Desastre culposo</t>
  </si>
  <si>
    <t>Difamación</t>
  </si>
  <si>
    <t>Difusión de pornografía</t>
  </si>
  <si>
    <t>Probidad, Transparencia y Anticorrupción</t>
  </si>
  <si>
    <t>Económicos, tributarios y legitimación de capitales</t>
  </si>
  <si>
    <t>Legitimación de Capitales y Extinción de Dominio</t>
  </si>
  <si>
    <t>La
 Unión PISAV</t>
  </si>
  <si>
    <t>AÑO</t>
  </si>
  <si>
    <t>CASOS ENTRADOS NETOS EN EL MINISTERIO PUBLICO (PENAL ADULTOS)</t>
  </si>
  <si>
    <t>SEGÚN: DELITO DENUNCIADO POR TÍTULO DEL CÓDIGO PENAL</t>
  </si>
  <si>
    <t>POR: AÑO</t>
  </si>
  <si>
    <t>DELITO DENUNCIADO POR TÍTULO EN EL CÓDIGO PENAL</t>
  </si>
  <si>
    <r>
      <t>2012</t>
    </r>
    <r>
      <rPr>
        <b/>
        <vertAlign val="superscript"/>
        <sz val="12"/>
        <rFont val="Times New Roman"/>
        <family val="1"/>
      </rPr>
      <t>(1)</t>
    </r>
  </si>
  <si>
    <t>INFRACCIÓN LEY ENRIQUECIMIENTO ILÍCITO</t>
  </si>
  <si>
    <t>CONTRA LOS PODERES PÚBLICOS Y ORDEN CONSTITUCIONAL</t>
  </si>
  <si>
    <t>Seducción de fuerzas de seguridad</t>
  </si>
  <si>
    <t>CONTRA LA FE PÚBLICA</t>
  </si>
  <si>
    <t>INFRACCIÓN A LA LEY DE PSICOTRÓPICOS</t>
  </si>
  <si>
    <t>Defraudación fiscal Aduanera, artículo 214 (tentativa de)</t>
  </si>
  <si>
    <t>INFRACCIÓN LEY DE ARMAS Y EXPLOSIVOS</t>
  </si>
  <si>
    <t>INFRACCIÓN LEY DE  PENALIZACIÓN DE VIOLENCIA CONTRA LA MUJER</t>
  </si>
  <si>
    <t>CIRCUITO JUDICIAL</t>
  </si>
  <si>
    <t>La Fortuna</t>
  </si>
  <si>
    <t>Fabricación, producción o reproducción de pornografía</t>
  </si>
  <si>
    <t>Agiotaje</t>
  </si>
  <si>
    <t>Molestia o estorbo a la autoridad</t>
  </si>
  <si>
    <t>Invasión a un área de conservación o protección</t>
  </si>
  <si>
    <t>Fabricación, exportación e importación ilegales</t>
  </si>
  <si>
    <t>Obstaculizar el acceso a la justicia</t>
  </si>
  <si>
    <t>Infracción Ley de Igualdad de oportunidad para personas con discapacidad</t>
  </si>
  <si>
    <t>Infracción Ley de igualdad de oportunidad para personas con discapacidad</t>
  </si>
  <si>
    <t>1-/El Ministerio Público deja de recibir denuncias contra ignorado por directriz del Fiscal General, circular 001-2012</t>
  </si>
  <si>
    <t>CUADRO Nº 4</t>
  </si>
  <si>
    <t>DELITO DENUNCIADO POR TÍTULO DEL CÓDIGO PENAL</t>
  </si>
  <si>
    <t xml:space="preserve">ENTRADA NETA EN LAS OFICINAS QUE INTEGRAN EL MINISTERIO PÚBLICO </t>
  </si>
  <si>
    <t>ENTRADA NETA EN LAS OFICINAS QUE INTEGRAN EL MINISTERIO PÚBLICO</t>
  </si>
  <si>
    <t>SEGÚN: TITULO DEL CODIGO PENAL E INFRACCIONES A LEYES ESPECIALES</t>
  </si>
  <si>
    <t>CUADRO Nº 3</t>
  </si>
  <si>
    <t>CUADRO Nº 2</t>
  </si>
  <si>
    <t>DELITO DENUNCIADO</t>
  </si>
  <si>
    <t>POR: CIRCUITO JUDICIAL</t>
  </si>
  <si>
    <t>SEGÚN: TIPO DE CASO (PENAL ADULTOS)</t>
  </si>
  <si>
    <t>CUADRO Nº 1</t>
  </si>
  <si>
    <t>Elaborado por: Subproceso de Estadística, Dirección de Planificación.</t>
  </si>
  <si>
    <t>UNIDAD ESPECIALIZADA O FISCALÍA</t>
  </si>
  <si>
    <t>Circulación de moneda falsa recibida de buena fe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</si>
  <si>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</si>
  <si>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</si>
  <si>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</si>
  <si>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</si>
  <si>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</si>
  <si>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</si>
  <si>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</si>
  <si>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</si>
  <si>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</si>
  <si>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</si>
  <si>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</si>
  <si>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</si>
  <si>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Abusos sexuales contra las personas mayores de edad  (tentativa de)</t>
  </si>
  <si>
    <t>Abusos sexuales contra personas menores de edad e incapaces (tentativa de)</t>
  </si>
  <si>
    <t>Puerto Jiménez</t>
  </si>
  <si>
    <t>Quepos</t>
  </si>
  <si>
    <t>Violencia de Género</t>
  </si>
  <si>
    <t>Contrabando Agravado. Artículo 213</t>
  </si>
  <si>
    <t xml:space="preserve">Entorpecimiento de servicios públicos </t>
  </si>
  <si>
    <t>Infracción Ley Código Electoral</t>
  </si>
  <si>
    <t xml:space="preserve">Infracción Ley de la promoción, competencia y defensa efectiva del consumidor </t>
  </si>
  <si>
    <t>Ofensas a la memoria de un difunto</t>
  </si>
  <si>
    <t>Propaganda contra el orden constitucional</t>
  </si>
  <si>
    <t>Suministro indebido de medicamento</t>
  </si>
  <si>
    <t xml:space="preserve">Violación de contratos relativos a la seguridad nacional </t>
  </si>
  <si>
    <t>Corrupción de una persona menor de edad e incapaz</t>
  </si>
  <si>
    <t>Inobservacia de formalidades</t>
  </si>
  <si>
    <t>Lesiones culposas (Mal praxis)</t>
  </si>
  <si>
    <t>Revelación de secretos de estado</t>
  </si>
  <si>
    <t>San
Joaquín</t>
  </si>
  <si>
    <t>Lesiones culposas (Ley de Tránsito)</t>
  </si>
  <si>
    <t>Participación en riña</t>
  </si>
  <si>
    <t>Abusos sexuales contra las personas mayores de edad</t>
  </si>
  <si>
    <t>Abusos sexuales contra personas menores de edad e incapaces</t>
  </si>
  <si>
    <t>Amenazas contra una mujer-violencia psicológica</t>
  </si>
  <si>
    <t>Apertura de caminos o trochas en bosque</t>
  </si>
  <si>
    <t>Consecuencias civiles del enriquecimiento ilícito</t>
  </si>
  <si>
    <t>Crueldad contra los animales</t>
  </si>
  <si>
    <t>Drenaje, relleno, secado o eliminación de humedales</t>
  </si>
  <si>
    <t>Espionaje informático</t>
  </si>
  <si>
    <t>Exacción Ilegal</t>
  </si>
  <si>
    <t>Exportación o importación de animales silvestres, sus productos y derivados, sin el permiso del SINAC</t>
  </si>
  <si>
    <t>Exportación o importación de flora silvestre sin la autorización del SINAC</t>
  </si>
  <si>
    <t>Extracción, destrucción de plantas o sus productos sin autorización en áreas oficiales de protección.</t>
  </si>
  <si>
    <t>Falsedad de la declaración aduanera y otros delitos de tipo aduanero (art 220 bis inc. b y c)</t>
  </si>
  <si>
    <t>Hurto simple</t>
  </si>
  <si>
    <t>Infracción Ley de armas y explosivos</t>
  </si>
  <si>
    <t>Legislación o administración en provecho propio</t>
  </si>
  <si>
    <t>Muerte de animal</t>
  </si>
  <si>
    <t>Ofensas a la dignidad- violencia psicológica</t>
  </si>
  <si>
    <t>Portación Falsa de Distintivos</t>
  </si>
  <si>
    <t>Relaciones sexuales con personas menores de edad</t>
  </si>
  <si>
    <t>Restricción a la autodeterminación- violencia psicológica</t>
  </si>
  <si>
    <t>Suministro de Drogas, Sustancias o Productos sin Autorización Legal</t>
  </si>
  <si>
    <t>Sustracción de productos forestales propiedad privada</t>
  </si>
  <si>
    <t>Tortura (Artículo 123 Bis)</t>
  </si>
  <si>
    <t>Contravenciones</t>
  </si>
  <si>
    <t>Asuntos Indígenas</t>
  </si>
  <si>
    <t>San
Joaquín PISAV</t>
  </si>
  <si>
    <t>Batán</t>
  </si>
  <si>
    <t>Adjunta de Probidad, Transparencia y Anticorrupción, Pérez Zeledón</t>
  </si>
  <si>
    <t>Adjunta de Probidad, Transparencia y Anticorrupción, Quepos</t>
  </si>
  <si>
    <t xml:space="preserve">Adjunta Agrario Ambiental, Santa Cruz </t>
  </si>
  <si>
    <t>Adjunta de Probidad, Transparencia y Anticorrupción, Santa Cruz</t>
  </si>
  <si>
    <t>Adjunta de Probidad, Transparencia y Anticorrupción, Liberia</t>
  </si>
  <si>
    <t>Adjunta de Probidad, Transparencia y Anticorrupción, San Carlos</t>
  </si>
  <si>
    <t>Adjunta de Probidad, Transparencia y Anticorrupción, Corredores</t>
  </si>
  <si>
    <t>Infracción Ley gestión integral de residuos</t>
  </si>
  <si>
    <t>Infracción Ley Orgánica del Banco Central</t>
  </si>
  <si>
    <t>Infracción Ley de Derechos de Autor y Derechos Conexos</t>
  </si>
  <si>
    <t>Dificultar Acción de la Autoridad</t>
  </si>
  <si>
    <t>Infracción Ley Orgánica del Ministerio de Trabajo y Seguridad Social</t>
  </si>
  <si>
    <t>Almacenamiento de Drogas, Sustancias o Productos sin Autorización Legal</t>
  </si>
  <si>
    <t>Pelea Dual</t>
  </si>
  <si>
    <t>Llamadas Mortificantes</t>
  </si>
  <si>
    <t>Negativa a Identificarse</t>
  </si>
  <si>
    <t>Relaciones sexuales remuneradas con personas menores de edad (tentativa de)</t>
  </si>
  <si>
    <t>INFRACCIÓN LEY BIENESTAR ANIMAL</t>
  </si>
  <si>
    <t>Número</t>
  </si>
  <si>
    <t>Nombre del Cuadro</t>
  </si>
  <si>
    <t>Materia Penal</t>
  </si>
  <si>
    <t>Índice de Cuadros Estadísticos para Entrada Neta en el Ministerio Público</t>
  </si>
  <si>
    <t xml:space="preserve">Entrada Neta en las oficinas que integran el Ministerio Público </t>
  </si>
  <si>
    <t>Según: tipo de caso (Penal Adultos)</t>
  </si>
  <si>
    <t>Por: Circuito Judidial</t>
  </si>
  <si>
    <t>POR: UNIDAD ESPECIALIZADA O FISCALÍA</t>
  </si>
  <si>
    <t>Por: Unidad Especializada o Fiscalía</t>
  </si>
  <si>
    <t>Según: Título del Código Penal e Infracciones a Leyes Especiales (Penal Adultos y Penal Juvenil)</t>
  </si>
  <si>
    <t>Según: Delito denunciado por título del Código Penal</t>
  </si>
  <si>
    <t>Por: año</t>
  </si>
  <si>
    <t>Fiscalía General</t>
  </si>
  <si>
    <t>RESUMEN POR CATEGORÍA</t>
  </si>
  <si>
    <t>Delitos</t>
  </si>
  <si>
    <t>No delitos</t>
  </si>
  <si>
    <t>CATEGORÍA DELITOS</t>
  </si>
  <si>
    <t>CATEGORÍA NO DELITOS</t>
  </si>
  <si>
    <t>CATEGORÍA CONTRAVENCIONES</t>
  </si>
  <si>
    <t>Fraudes</t>
  </si>
  <si>
    <t>Sustracción agravada de persona menor o incapaz</t>
  </si>
  <si>
    <t>Hurto menor (tentativa de)</t>
  </si>
  <si>
    <t>Delito de carácter internacional</t>
  </si>
  <si>
    <t>Contra el Narcotráfico y Delitos Conexos</t>
  </si>
  <si>
    <t>Siquirres (Pisav)</t>
  </si>
  <si>
    <t>Abandono de incapaces</t>
  </si>
  <si>
    <t>Descuido con Animales (Artículo 130 Bis)</t>
  </si>
  <si>
    <t>Distribución de drogas, sustancias o productos sin autorización legal</t>
  </si>
  <si>
    <t>Falsedad en la recepción de bienes y servicios contratados</t>
  </si>
  <si>
    <t>Hurto simple (tentativa de)</t>
  </si>
  <si>
    <t>Infracción Ley Penalización de Violencia contra la Mujer</t>
  </si>
  <si>
    <t>Infracción Ley Gestión Integral de Residuos</t>
  </si>
  <si>
    <t>Influencia en contra de la Hacienda Pública</t>
  </si>
  <si>
    <t>Infracción Ley de Bienestar Animal</t>
  </si>
  <si>
    <t>Lesiones en riña</t>
  </si>
  <si>
    <t>Maltrato a Animales</t>
  </si>
  <si>
    <t>Ocultamiento o destrucción de información (Artículo 219)</t>
  </si>
  <si>
    <t xml:space="preserve">Sustracción de persona menor de edad o incapaz y cuido ilegal de menores sujetos a adopción </t>
  </si>
  <si>
    <t>Palabras o actos obscenos</t>
  </si>
  <si>
    <t>Abandono Dañino de Animales (Artículo 229 Bis)</t>
  </si>
  <si>
    <t>Actos Hostiles</t>
  </si>
  <si>
    <t>Autorización de Actos Indebidos</t>
  </si>
  <si>
    <t>Creación de Peligro para Transportes Terrestres</t>
  </si>
  <si>
    <t>Delitos informáticos. Artículo 221</t>
  </si>
  <si>
    <t>Distracción utilidades actividades económicas familiares</t>
  </si>
  <si>
    <t>Infracción ley de Psicotrópicos</t>
  </si>
  <si>
    <t>Infracción Ley del Patrimonio Histórico Arquitectónico de Costa Rica</t>
  </si>
  <si>
    <t>Peculado y Malversación de Fondos Privados</t>
  </si>
  <si>
    <t>Pelea entre animales por deporte</t>
  </si>
  <si>
    <t>Propagación de Enfermedades Infecto-Contagiosas</t>
  </si>
  <si>
    <t>Publicación de Ofensas</t>
  </si>
  <si>
    <t>Simulación de Matrimonio</t>
  </si>
  <si>
    <t>Uso Indebido de correspondencia</t>
  </si>
  <si>
    <t>Violación de Comunicaciones Electrónicas</t>
  </si>
  <si>
    <t>Extorsión simple</t>
  </si>
  <si>
    <t>Fraude Informático</t>
  </si>
  <si>
    <t>Corrupción de sustancias alimenticias o medicinales</t>
  </si>
  <si>
    <t>Obstrucción de la Vía Pública</t>
  </si>
  <si>
    <t>Venta de Drogas</t>
  </si>
  <si>
    <t>Venta de drogas</t>
  </si>
  <si>
    <t>Falsedad ideológica con certificados médicos</t>
  </si>
  <si>
    <t>Incumplimiento de Medidas de Seguridad</t>
  </si>
  <si>
    <t>Trata de personas (Leyes Especiales)</t>
  </si>
  <si>
    <t>Tráfico ilícito de órganos, tejidos humanos y fluidos humanos, artículo 384 bis C.P.</t>
  </si>
  <si>
    <t>Tráfico ilícito de personas (Art 249 Bis)</t>
  </si>
  <si>
    <t>Tráfico ilícito de personas (Art 249)</t>
  </si>
  <si>
    <t xml:space="preserve">Tráfico ilícito de personas internacional </t>
  </si>
  <si>
    <t>Tráfico ilícito de personas nacional</t>
  </si>
  <si>
    <t>Fiscalía Adjunta Agrario Ambiental, Sede Pococí</t>
  </si>
  <si>
    <t>Abandono de servicios de Transporte</t>
  </si>
  <si>
    <t>Acoso sexual</t>
  </si>
  <si>
    <t>Contrabando Agravado. Artículo 212</t>
  </si>
  <si>
    <t>Contravención - Acoso Sexual</t>
  </si>
  <si>
    <t>Defraudación Fiscal Aduanera Agravada. Artículo 216</t>
  </si>
  <si>
    <t>Defraudación Fiscal Aduanera. Artículo 215</t>
  </si>
  <si>
    <t>Doble Representación</t>
  </si>
  <si>
    <t>Exhibicionismo o masturbación en espacios públicos, de acceso público o en un medio de transporte remunerado de personas</t>
  </si>
  <si>
    <t>Hurto con desmembramiento o muerte ilegal de ganado</t>
  </si>
  <si>
    <t>Infracción Ley contra el Acoso Sexual Callejero</t>
  </si>
  <si>
    <t>Seducción o Encuentros con Personas Menores de Edad</t>
  </si>
  <si>
    <t>Suplantación de páginas electrónicas</t>
  </si>
  <si>
    <t>Sustracción agravada de menor o incapaz sin capacidad volitiva o cognitiva</t>
  </si>
  <si>
    <t>Tenencia y portación ilegal de armas prohibidas</t>
  </si>
  <si>
    <t>LEY CONTRA EL ACOSO SEXUAL CALLEJERO</t>
  </si>
  <si>
    <t>Persecución o acorralamiento</t>
  </si>
  <si>
    <t>DURANTE: 2020</t>
  </si>
  <si>
    <t>DURANTE EL 2020</t>
  </si>
  <si>
    <t>DURANTE: EL PERÍODO 2004-2020</t>
  </si>
  <si>
    <t>Durante:  2020</t>
  </si>
  <si>
    <t>Durante: 2020</t>
  </si>
  <si>
    <t>Durante: periodo 2004-2020</t>
  </si>
  <si>
    <t>Instancia</t>
  </si>
  <si>
    <t>Acometimiento a Mujer en Estado de Gravidez</t>
  </si>
  <si>
    <t>Caza y Pesca en Terreno Vedado</t>
  </si>
  <si>
    <t>Contra las personas (Provocaciones y Amenazas)</t>
  </si>
  <si>
    <t>Daños menores</t>
  </si>
  <si>
    <t>Exposición de niños a cualquier peligro</t>
  </si>
  <si>
    <t>Miradas Indiscretas</t>
  </si>
  <si>
    <t>Uso no autorizado de las vías públicas</t>
  </si>
  <si>
    <t>Obstaculización Acceso a la Justicia</t>
  </si>
  <si>
    <t>CUADRO Nº 5</t>
  </si>
  <si>
    <t>DENUNCIAS NETAS POR DELITO INTERPUESTAS ANTE EL MINISTERIO PÚBLICO Y EL ORGANISMO DE INVESTIGACIÓN JUDICIAL</t>
  </si>
  <si>
    <t>SEGÚN: TÍTULO DEL CÓDIGO PENAL Y LEYES ESPECIALES</t>
  </si>
  <si>
    <t>DURANTE: EL PERIODO 2012 - 2020</t>
  </si>
  <si>
    <t>(Penal Adultos)</t>
  </si>
  <si>
    <t>DELITO DENUNCIADO 
POR TÍTULO DEL CÓDIGO PENAL</t>
  </si>
  <si>
    <t>Homicidio culposo (Mal praxis)</t>
  </si>
  <si>
    <t>Homicidio doloso (tentativa de)</t>
  </si>
  <si>
    <t>Lesiones culposas (mal praxis)</t>
  </si>
  <si>
    <t>Otros delitos de acción privada</t>
  </si>
  <si>
    <t>Rapto (tentativa de)</t>
  </si>
  <si>
    <t>Inobservancia de formalidades</t>
  </si>
  <si>
    <t>Sustracción simple de una persona menor de edad o sin capacidad volitiva o cognoscitiva</t>
  </si>
  <si>
    <t>Sustracción de menor o incapaz (tentativa de)</t>
  </si>
  <si>
    <t>Amenaza de bomba</t>
  </si>
  <si>
    <t>Instigación Pública</t>
  </si>
  <si>
    <t>Divulgación de información confidencial</t>
  </si>
  <si>
    <t>Falsedad en la recepción de bienes u servicios contratados</t>
  </si>
  <si>
    <t>Falsedad ideológica en certificados médicos</t>
  </si>
  <si>
    <t>Tráfico de personas menores</t>
  </si>
  <si>
    <t>Crímenes de lesa humanidad</t>
  </si>
  <si>
    <t>Delitos de carácter internacional</t>
  </si>
  <si>
    <t>Posesión de droga</t>
  </si>
  <si>
    <t>Comercio, trafico, trasiego de animales silvestres en peligro de extinción o poblaciones reducidas sin el permiso del SINAC</t>
  </si>
  <si>
    <t>Delitos informáticos</t>
  </si>
  <si>
    <t>Producción de material audiovisual</t>
  </si>
  <si>
    <t>Infracción Ley de Espectáculos públicos, materiales audiovisuales e impresos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</si>
  <si>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</si>
  <si>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</si>
  <si>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</si>
  <si>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 Servicios de Seguridad Privada</t>
  </si>
  <si>
    <t>Infracción Ley General del servicio nacional de salud animal</t>
  </si>
  <si>
    <t>Infracción Ley Orgánica del Sistema Bancario Nacional</t>
  </si>
  <si>
    <t>Infracción Ley Zona marítimo terrestre</t>
  </si>
  <si>
    <t>Acometimiento a una mujer en estado de gravidez</t>
  </si>
  <si>
    <t>Destrucción de sellos oficiales</t>
  </si>
  <si>
    <t>Dibujo en paredes</t>
  </si>
  <si>
    <t>Embriaguez</t>
  </si>
  <si>
    <t>Exposición de menores a peligro</t>
  </si>
  <si>
    <t>Fabricación o circulación de fotografías que semejan valores</t>
  </si>
  <si>
    <t>Llamadas mortificantes</t>
  </si>
  <si>
    <t>Molestias a transeúntes o conductores</t>
  </si>
  <si>
    <t>Obstrucción de acequias o canales</t>
  </si>
  <si>
    <t>Pelea dual</t>
  </si>
  <si>
    <t>Portación falsa de distintivos</t>
  </si>
  <si>
    <t>Violación de reglamentos sobre quemas</t>
  </si>
  <si>
    <t>Denuncias Netas por delito interpuestas ante el Ministerio Público y el Organismo de Investigación Judicial</t>
  </si>
  <si>
    <t>Según: Título del Código Penal e Infracciones a Leyes Especiales (Penal Adultos)</t>
  </si>
  <si>
    <t>Durante: periodo 2012-2020</t>
  </si>
</sst>
</file>

<file path=xl/styles.xml><?xml version="1.0" encoding="utf-8"?>
<styleSheet xmlns="http://schemas.openxmlformats.org/spreadsheetml/2006/main">
  <numFmts count="4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[$€]* #,##0.00_);_([$€]* \(#,##0.00\);_([$€]* \-??_);_(@_)"/>
    <numFmt numFmtId="187" formatCode="0;[Red]0"/>
    <numFmt numFmtId="188" formatCode="0_)"/>
    <numFmt numFmtId="189" formatCode="0_ ;[Red]\-0\ "/>
    <numFmt numFmtId="190" formatCode="[$-140A]dddd\,\ dd&quot; de &quot;mmmm&quot; de &quot;yyyy"/>
    <numFmt numFmtId="191" formatCode="[$-140A]hh:mm:ss\ AM/PM"/>
    <numFmt numFmtId="192" formatCode="0.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2"/>
      <color indexed="10"/>
      <name val="Times New Roman"/>
      <family val="1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5" borderId="1" applyNumberFormat="0" applyAlignment="0" applyProtection="0"/>
    <xf numFmtId="0" fontId="4" fillId="9" borderId="1" applyNumberFormat="0" applyAlignment="0" applyProtection="0"/>
    <xf numFmtId="0" fontId="5" fillId="22" borderId="2" applyNumberFormat="0" applyAlignment="0" applyProtection="0"/>
    <xf numFmtId="0" fontId="12" fillId="0" borderId="3" applyNumberFormat="0" applyFill="0" applyAlignment="0" applyProtection="0"/>
    <xf numFmtId="0" fontId="5" fillId="23" borderId="2" applyNumberFormat="0" applyAlignment="0" applyProtection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1" fillId="7" borderId="1" applyNumberFormat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11" fillId="3" borderId="1" applyNumberFormat="0" applyAlignment="0" applyProtection="0"/>
    <xf numFmtId="0" fontId="12" fillId="0" borderId="3" applyNumberFormat="0" applyFill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7" applyNumberFormat="0" applyFont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4" fillId="9" borderId="8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1" fontId="22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 horizontal="center"/>
      <protection locked="0"/>
    </xf>
    <xf numFmtId="3" fontId="22" fillId="0" borderId="16" xfId="0" applyNumberFormat="1" applyFont="1" applyFill="1" applyBorder="1" applyAlignment="1" applyProtection="1">
      <alignment horizontal="center"/>
      <protection locked="0"/>
    </xf>
    <xf numFmtId="3" fontId="21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left"/>
    </xf>
    <xf numFmtId="3" fontId="21" fillId="0" borderId="16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 applyProtection="1">
      <alignment horizontal="left"/>
      <protection locked="0"/>
    </xf>
    <xf numFmtId="3" fontId="21" fillId="0" borderId="17" xfId="0" applyNumberFormat="1" applyFont="1" applyFill="1" applyBorder="1" applyAlignment="1">
      <alignment wrapText="1"/>
    </xf>
    <xf numFmtId="0" fontId="21" fillId="0" borderId="0" xfId="90" applyFont="1" applyFill="1" applyAlignment="1" applyProtection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90" applyFont="1" applyFill="1">
      <alignment/>
      <protection/>
    </xf>
    <xf numFmtId="0" fontId="2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3" fontId="21" fillId="0" borderId="13" xfId="0" applyNumberFormat="1" applyFont="1" applyFill="1" applyBorder="1" applyAlignment="1" applyProtection="1">
      <alignment horizontal="center" wrapText="1"/>
      <protection locked="0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/>
    </xf>
    <xf numFmtId="3" fontId="2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3" fontId="38" fillId="0" borderId="16" xfId="0" applyNumberFormat="1" applyFont="1" applyFill="1" applyBorder="1" applyAlignment="1">
      <alignment horizontal="center" wrapText="1"/>
    </xf>
    <xf numFmtId="3" fontId="39" fillId="0" borderId="16" xfId="0" applyNumberFormat="1" applyFont="1" applyFill="1" applyBorder="1" applyAlignment="1">
      <alignment horizontal="center" wrapText="1"/>
    </xf>
    <xf numFmtId="3" fontId="21" fillId="0" borderId="15" xfId="0" applyNumberFormat="1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wrapText="1"/>
    </xf>
    <xf numFmtId="3" fontId="25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2" fillId="0" borderId="0" xfId="90" applyFont="1" applyFill="1" applyBorder="1" applyAlignment="1" applyProtection="1">
      <alignment horizontal="left"/>
      <protection/>
    </xf>
    <xf numFmtId="0" fontId="22" fillId="0" borderId="0" xfId="90" applyFont="1" applyFill="1" applyBorder="1" applyAlignment="1" applyProtection="1">
      <alignment horizontal="center"/>
      <protection/>
    </xf>
    <xf numFmtId="0" fontId="22" fillId="0" borderId="0" xfId="90" applyFont="1" applyFill="1" applyBorder="1">
      <alignment/>
      <protection/>
    </xf>
    <xf numFmtId="0" fontId="22" fillId="0" borderId="0" xfId="90" applyFont="1" applyFill="1">
      <alignment/>
      <protection/>
    </xf>
    <xf numFmtId="0" fontId="22" fillId="0" borderId="0" xfId="90" applyFont="1" applyFill="1" applyBorder="1" applyAlignment="1">
      <alignment horizontal="left"/>
      <protection/>
    </xf>
    <xf numFmtId="0" fontId="22" fillId="0" borderId="0" xfId="90" applyFont="1" applyFill="1" applyBorder="1" applyAlignment="1">
      <alignment horizontal="center"/>
      <protection/>
    </xf>
    <xf numFmtId="0" fontId="21" fillId="0" borderId="22" xfId="90" applyFont="1" applyFill="1" applyBorder="1" applyAlignment="1">
      <alignment horizontal="left"/>
      <protection/>
    </xf>
    <xf numFmtId="0" fontId="22" fillId="0" borderId="22" xfId="90" applyFont="1" applyFill="1" applyBorder="1" applyAlignment="1">
      <alignment horizontal="center"/>
      <protection/>
    </xf>
    <xf numFmtId="187" fontId="21" fillId="0" borderId="0" xfId="90" applyNumberFormat="1" applyFont="1" applyFill="1" applyBorder="1">
      <alignment/>
      <protection/>
    </xf>
    <xf numFmtId="0" fontId="21" fillId="0" borderId="0" xfId="90" applyFont="1" applyFill="1" applyBorder="1">
      <alignment/>
      <protection/>
    </xf>
    <xf numFmtId="0" fontId="21" fillId="0" borderId="0" xfId="90" applyFont="1" applyFill="1">
      <alignment/>
      <protection/>
    </xf>
    <xf numFmtId="0" fontId="22" fillId="0" borderId="13" xfId="90" applyFont="1" applyFill="1" applyBorder="1" applyAlignment="1" applyProtection="1">
      <alignment horizontal="center"/>
      <protection/>
    </xf>
    <xf numFmtId="0" fontId="22" fillId="0" borderId="23" xfId="90" applyFont="1" applyFill="1" applyBorder="1" applyAlignment="1" applyProtection="1">
      <alignment horizontal="center"/>
      <protection/>
    </xf>
    <xf numFmtId="0" fontId="21" fillId="0" borderId="0" xfId="90" applyFont="1" applyFill="1" applyBorder="1" applyAlignment="1">
      <alignment horizontal="center"/>
      <protection/>
    </xf>
    <xf numFmtId="3" fontId="24" fillId="0" borderId="16" xfId="90" applyNumberFormat="1" applyFont="1" applyFill="1" applyBorder="1" applyAlignment="1">
      <alignment horizontal="center"/>
      <protection/>
    </xf>
    <xf numFmtId="3" fontId="24" fillId="0" borderId="0" xfId="90" applyNumberFormat="1" applyFont="1" applyFill="1" applyBorder="1" applyAlignment="1">
      <alignment horizontal="center"/>
      <protection/>
    </xf>
    <xf numFmtId="3" fontId="22" fillId="0" borderId="24" xfId="90" applyNumberFormat="1" applyFont="1" applyFill="1" applyBorder="1" applyAlignment="1" applyProtection="1">
      <alignment horizontal="center"/>
      <protection/>
    </xf>
    <xf numFmtId="3" fontId="22" fillId="0" borderId="0" xfId="90" applyNumberFormat="1" applyFont="1" applyFill="1" applyBorder="1" applyAlignment="1" applyProtection="1">
      <alignment horizontal="center"/>
      <protection/>
    </xf>
    <xf numFmtId="0" fontId="21" fillId="0" borderId="0" xfId="90" applyFont="1" applyFill="1" applyBorder="1" applyAlignment="1">
      <alignment horizontal="left"/>
      <protection/>
    </xf>
    <xf numFmtId="3" fontId="22" fillId="0" borderId="16" xfId="90" applyNumberFormat="1" applyFont="1" applyFill="1" applyBorder="1" applyAlignment="1">
      <alignment horizontal="center"/>
      <protection/>
    </xf>
    <xf numFmtId="3" fontId="21" fillId="0" borderId="24" xfId="90" applyNumberFormat="1" applyFont="1" applyFill="1" applyBorder="1" applyAlignment="1">
      <alignment horizontal="center"/>
      <protection/>
    </xf>
    <xf numFmtId="3" fontId="21" fillId="0" borderId="0" xfId="90" applyNumberFormat="1" applyFont="1" applyFill="1" applyBorder="1" applyAlignment="1">
      <alignment horizontal="center"/>
      <protection/>
    </xf>
    <xf numFmtId="0" fontId="22" fillId="0" borderId="0" xfId="90" applyFont="1" applyFill="1" applyAlignment="1" applyProtection="1">
      <alignment horizontal="left"/>
      <protection/>
    </xf>
    <xf numFmtId="0" fontId="21" fillId="0" borderId="0" xfId="90" applyFont="1" applyFill="1" applyBorder="1" applyAlignment="1" applyProtection="1">
      <alignment horizontal="left"/>
      <protection/>
    </xf>
    <xf numFmtId="3" fontId="22" fillId="0" borderId="16" xfId="90" applyNumberFormat="1" applyFont="1" applyFill="1" applyBorder="1" applyAlignment="1" applyProtection="1">
      <alignment horizontal="center"/>
      <protection/>
    </xf>
    <xf numFmtId="3" fontId="21" fillId="0" borderId="24" xfId="90" applyNumberFormat="1" applyFont="1" applyFill="1" applyBorder="1" applyAlignment="1" applyProtection="1">
      <alignment horizontal="center"/>
      <protection/>
    </xf>
    <xf numFmtId="3" fontId="21" fillId="0" borderId="0" xfId="90" applyNumberFormat="1" applyFont="1" applyFill="1" applyBorder="1" applyAlignment="1" applyProtection="1">
      <alignment horizontal="center"/>
      <protection/>
    </xf>
    <xf numFmtId="0" fontId="21" fillId="0" borderId="0" xfId="90" applyFont="1" applyFill="1" applyBorder="1" applyAlignment="1">
      <alignment horizontal="center" vertical="center"/>
      <protection/>
    </xf>
    <xf numFmtId="3" fontId="21" fillId="0" borderId="0" xfId="90" applyNumberFormat="1" applyFont="1" applyFill="1" applyBorder="1" applyAlignment="1">
      <alignment horizontal="left" wrapText="1"/>
      <protection/>
    </xf>
    <xf numFmtId="0" fontId="21" fillId="0" borderId="16" xfId="0" applyFont="1" applyFill="1" applyBorder="1" applyAlignment="1">
      <alignment/>
    </xf>
    <xf numFmtId="0" fontId="21" fillId="0" borderId="0" xfId="90" applyFont="1" applyFill="1" applyAlignment="1">
      <alignment horizontal="left"/>
      <protection/>
    </xf>
    <xf numFmtId="3" fontId="21" fillId="0" borderId="24" xfId="90" applyNumberFormat="1" applyFont="1" applyFill="1" applyBorder="1">
      <alignment/>
      <protection/>
    </xf>
    <xf numFmtId="3" fontId="21" fillId="0" borderId="0" xfId="90" applyNumberFormat="1" applyFont="1" applyFill="1" applyBorder="1">
      <alignment/>
      <protection/>
    </xf>
    <xf numFmtId="0" fontId="21" fillId="0" borderId="25" xfId="90" applyFont="1" applyFill="1" applyBorder="1" applyAlignment="1" applyProtection="1">
      <alignment horizontal="left"/>
      <protection/>
    </xf>
    <xf numFmtId="3" fontId="22" fillId="0" borderId="26" xfId="90" applyNumberFormat="1" applyFont="1" applyFill="1" applyBorder="1" applyAlignment="1" applyProtection="1">
      <alignment horizontal="center"/>
      <protection/>
    </xf>
    <xf numFmtId="0" fontId="25" fillId="0" borderId="0" xfId="90" applyFont="1" applyFill="1" applyBorder="1" applyAlignment="1">
      <alignment horizontal="left"/>
      <protection/>
    </xf>
    <xf numFmtId="0" fontId="22" fillId="0" borderId="25" xfId="90" applyFont="1" applyFill="1" applyBorder="1" applyAlignment="1" applyProtection="1">
      <alignment horizontal="left"/>
      <protection/>
    </xf>
    <xf numFmtId="0" fontId="22" fillId="0" borderId="0" xfId="90" applyFont="1" applyFill="1" applyAlignment="1">
      <alignment horizontal="left"/>
      <protection/>
    </xf>
    <xf numFmtId="0" fontId="25" fillId="0" borderId="0" xfId="0" applyFont="1" applyFill="1" applyBorder="1" applyAlignment="1">
      <alignment horizontal="left" vertical="top" wrapText="1"/>
    </xf>
    <xf numFmtId="3" fontId="25" fillId="0" borderId="0" xfId="90" applyNumberFormat="1" applyFont="1" applyFill="1" applyBorder="1" applyAlignment="1">
      <alignment horizontal="left" wrapText="1"/>
      <protection/>
    </xf>
    <xf numFmtId="0" fontId="25" fillId="0" borderId="0" xfId="90" applyFont="1" applyFill="1" applyAlignment="1" applyProtection="1">
      <alignment horizontal="left"/>
      <protection/>
    </xf>
    <xf numFmtId="0" fontId="25" fillId="0" borderId="25" xfId="9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3" fontId="22" fillId="0" borderId="0" xfId="90" applyNumberFormat="1" applyFont="1" applyFill="1" applyBorder="1" applyAlignment="1">
      <alignment horizontal="left" wrapText="1"/>
      <protection/>
    </xf>
    <xf numFmtId="0" fontId="22" fillId="0" borderId="0" xfId="0" applyFont="1" applyFill="1" applyAlignment="1">
      <alignment/>
    </xf>
    <xf numFmtId="0" fontId="21" fillId="0" borderId="10" xfId="90" applyFont="1" applyFill="1" applyBorder="1" applyAlignment="1">
      <alignment horizontal="left"/>
      <protection/>
    </xf>
    <xf numFmtId="0" fontId="21" fillId="0" borderId="27" xfId="90" applyFont="1" applyFill="1" applyBorder="1" applyAlignment="1">
      <alignment horizontal="center"/>
      <protection/>
    </xf>
    <xf numFmtId="0" fontId="21" fillId="0" borderId="22" xfId="90" applyFont="1" applyFill="1" applyBorder="1" applyAlignment="1">
      <alignment horizontal="center"/>
      <protection/>
    </xf>
    <xf numFmtId="0" fontId="22" fillId="0" borderId="16" xfId="90" applyFont="1" applyFill="1" applyBorder="1" applyAlignment="1">
      <alignment horizontal="center"/>
      <protection/>
    </xf>
    <xf numFmtId="0" fontId="21" fillId="0" borderId="0" xfId="90" applyFont="1" applyFill="1" applyAlignment="1">
      <alignment horizontal="center"/>
      <protection/>
    </xf>
    <xf numFmtId="0" fontId="22" fillId="0" borderId="16" xfId="90" applyFont="1" applyFill="1" applyBorder="1" applyAlignment="1" applyProtection="1">
      <alignment horizontal="center"/>
      <protection/>
    </xf>
    <xf numFmtId="0" fontId="22" fillId="0" borderId="28" xfId="90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2" fillId="0" borderId="0" xfId="90" applyFont="1" applyFill="1" applyAlignment="1">
      <alignment horizontal="center"/>
      <protection/>
    </xf>
    <xf numFmtId="0" fontId="28" fillId="0" borderId="0" xfId="90" applyFont="1" applyFill="1" applyAlignment="1">
      <alignment horizontal="center" vertical="center"/>
      <protection/>
    </xf>
    <xf numFmtId="0" fontId="21" fillId="31" borderId="0" xfId="90" applyFont="1" applyFill="1">
      <alignment/>
      <protection/>
    </xf>
    <xf numFmtId="0" fontId="22" fillId="31" borderId="0" xfId="90" applyFont="1" applyFill="1" applyAlignment="1">
      <alignment horizontal="center" vertical="center"/>
      <protection/>
    </xf>
    <xf numFmtId="0" fontId="21" fillId="0" borderId="22" xfId="90" applyFont="1" applyFill="1" applyBorder="1">
      <alignment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3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 applyProtection="1">
      <alignment horizontal="left" vertical="center"/>
      <protection/>
    </xf>
    <xf numFmtId="3" fontId="21" fillId="0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>
      <alignment horizontal="left" vertical="center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1" fillId="0" borderId="0" xfId="90" applyFont="1" applyFill="1" applyAlignment="1" applyProtection="1">
      <alignment horizontal="left" vertical="center"/>
      <protection/>
    </xf>
    <xf numFmtId="0" fontId="21" fillId="0" borderId="0" xfId="0" applyFont="1" applyFill="1" applyAlignment="1">
      <alignment horizontal="left" vertical="center"/>
    </xf>
    <xf numFmtId="0" fontId="21" fillId="0" borderId="25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20" fillId="0" borderId="0" xfId="0" applyFont="1" applyFill="1" applyAlignment="1" applyProtection="1">
      <alignment/>
      <protection locked="0"/>
    </xf>
    <xf numFmtId="3" fontId="21" fillId="0" borderId="28" xfId="0" applyNumberFormat="1" applyFont="1" applyFill="1" applyBorder="1" applyAlignment="1">
      <alignment horizontal="center" wrapText="1"/>
    </xf>
    <xf numFmtId="3" fontId="25" fillId="0" borderId="28" xfId="0" applyNumberFormat="1" applyFont="1" applyFill="1" applyBorder="1" applyAlignment="1">
      <alignment horizontal="center" wrapText="1"/>
    </xf>
    <xf numFmtId="3" fontId="22" fillId="0" borderId="16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wrapText="1"/>
    </xf>
    <xf numFmtId="3" fontId="39" fillId="0" borderId="0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2" fillId="0" borderId="0" xfId="90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/>
    </xf>
    <xf numFmtId="3" fontId="38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/>
    </xf>
    <xf numFmtId="0" fontId="21" fillId="0" borderId="27" xfId="0" applyFont="1" applyBorder="1" applyAlignment="1">
      <alignment horizontal="center"/>
    </xf>
    <xf numFmtId="0" fontId="22" fillId="0" borderId="0" xfId="0" applyFont="1" applyAlignment="1">
      <alignment horizontal="left"/>
    </xf>
    <xf numFmtId="3" fontId="22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3" fontId="21" fillId="0" borderId="16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left"/>
    </xf>
    <xf numFmtId="0" fontId="21" fillId="0" borderId="0" xfId="90" applyFont="1" applyAlignment="1">
      <alignment horizontal="left"/>
      <protection/>
    </xf>
    <xf numFmtId="3" fontId="21" fillId="0" borderId="15" xfId="0" applyNumberFormat="1" applyFont="1" applyBorder="1" applyAlignment="1">
      <alignment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17" xfId="0" applyFont="1" applyBorder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21" fillId="0" borderId="0" xfId="90" applyFont="1">
      <alignment/>
      <protection/>
    </xf>
    <xf numFmtId="3" fontId="21" fillId="0" borderId="0" xfId="0" applyNumberFormat="1" applyFont="1" applyAlignment="1">
      <alignment/>
    </xf>
    <xf numFmtId="0" fontId="22" fillId="0" borderId="0" xfId="90" applyFont="1" applyAlignment="1">
      <alignment horizontal="left"/>
      <protection/>
    </xf>
    <xf numFmtId="3" fontId="21" fillId="0" borderId="1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0" fontId="22" fillId="0" borderId="0" xfId="90" applyFont="1">
      <alignment/>
      <protection/>
    </xf>
    <xf numFmtId="0" fontId="21" fillId="0" borderId="0" xfId="0" applyFont="1" applyAlignment="1" applyProtection="1">
      <alignment horizontal="left" wrapText="1"/>
      <protection locked="0"/>
    </xf>
    <xf numFmtId="3" fontId="21" fillId="0" borderId="0" xfId="0" applyNumberFormat="1" applyFont="1" applyAlignment="1" applyProtection="1">
      <alignment horizontal="left" wrapText="1"/>
      <protection locked="0"/>
    </xf>
    <xf numFmtId="3" fontId="21" fillId="0" borderId="0" xfId="90" applyNumberFormat="1" applyFont="1" applyAlignment="1">
      <alignment horizontal="left" wrapText="1"/>
      <protection/>
    </xf>
    <xf numFmtId="3" fontId="25" fillId="0" borderId="0" xfId="90" applyNumberFormat="1" applyFont="1" applyAlignment="1">
      <alignment horizontal="left" wrapText="1"/>
      <protection/>
    </xf>
    <xf numFmtId="3" fontId="25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 wrapText="1"/>
    </xf>
    <xf numFmtId="3" fontId="22" fillId="0" borderId="17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8" xfId="0" applyFont="1" applyBorder="1" applyAlignment="1">
      <alignment horizontal="left" vertical="justify"/>
    </xf>
    <xf numFmtId="0" fontId="20" fillId="0" borderId="0" xfId="90" applyFont="1">
      <alignment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3" fontId="38" fillId="0" borderId="15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3" fontId="38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24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 applyProtection="1">
      <alignment horizontal="center" wrapText="1"/>
      <protection locked="0"/>
    </xf>
    <xf numFmtId="3" fontId="38" fillId="0" borderId="15" xfId="0" applyNumberFormat="1" applyFont="1" applyFill="1" applyBorder="1" applyAlignment="1" applyProtection="1">
      <alignment horizontal="center"/>
      <protection locked="0"/>
    </xf>
    <xf numFmtId="3" fontId="38" fillId="0" borderId="16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left" wrapText="1"/>
    </xf>
    <xf numFmtId="3" fontId="22" fillId="0" borderId="26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7" fontId="38" fillId="0" borderId="0" xfId="0" applyNumberFormat="1" applyFont="1" applyAlignment="1">
      <alignment horizont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3" fontId="24" fillId="0" borderId="36" xfId="0" applyNumberFormat="1" applyFont="1" applyBorder="1" applyAlignment="1">
      <alignment horizontal="center"/>
    </xf>
    <xf numFmtId="3" fontId="24" fillId="0" borderId="28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3" fontId="22" fillId="0" borderId="24" xfId="90" applyNumberFormat="1" applyFont="1" applyBorder="1" applyAlignment="1">
      <alignment horizontal="center"/>
      <protection/>
    </xf>
    <xf numFmtId="3" fontId="22" fillId="0" borderId="24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/>
    </xf>
    <xf numFmtId="0" fontId="21" fillId="0" borderId="28" xfId="90" applyFont="1" applyBorder="1">
      <alignment/>
      <protection/>
    </xf>
    <xf numFmtId="0" fontId="21" fillId="0" borderId="22" xfId="90" applyFont="1" applyBorder="1">
      <alignment/>
      <protection/>
    </xf>
    <xf numFmtId="0" fontId="21" fillId="0" borderId="37" xfId="90" applyFont="1" applyFill="1" applyBorder="1" applyAlignment="1">
      <alignment horizontal="center" vertical="center"/>
      <protection/>
    </xf>
    <xf numFmtId="0" fontId="21" fillId="0" borderId="38" xfId="90" applyFont="1" applyFill="1" applyBorder="1" applyAlignment="1">
      <alignment horizontal="center" vertical="center"/>
      <protection/>
    </xf>
    <xf numFmtId="0" fontId="21" fillId="0" borderId="39" xfId="90" applyFont="1" applyFill="1" applyBorder="1" applyAlignment="1">
      <alignment horizontal="center" vertical="center"/>
      <protection/>
    </xf>
    <xf numFmtId="0" fontId="28" fillId="0" borderId="0" xfId="90" applyFont="1" applyFill="1" applyAlignment="1">
      <alignment horizontal="center"/>
      <protection/>
    </xf>
    <xf numFmtId="0" fontId="21" fillId="0" borderId="38" xfId="90" applyFont="1" applyBorder="1" applyAlignment="1">
      <alignment horizontal="center" vertical="center"/>
      <protection/>
    </xf>
    <xf numFmtId="0" fontId="21" fillId="0" borderId="37" xfId="90" applyFont="1" applyBorder="1" applyAlignment="1">
      <alignment horizontal="center" vertical="center"/>
      <protection/>
    </xf>
    <xf numFmtId="0" fontId="21" fillId="0" borderId="39" xfId="90" applyFont="1" applyBorder="1" applyAlignment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31" fillId="32" borderId="31" xfId="0" applyFont="1" applyFill="1" applyBorder="1" applyAlignment="1" applyProtection="1">
      <alignment horizontal="center" vertical="center"/>
      <protection locked="0"/>
    </xf>
    <xf numFmtId="0" fontId="31" fillId="32" borderId="22" xfId="0" applyFont="1" applyFill="1" applyBorder="1" applyAlignment="1" applyProtection="1">
      <alignment horizontal="center" vertical="center"/>
      <protection locked="0"/>
    </xf>
    <xf numFmtId="0" fontId="31" fillId="32" borderId="39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0" xfId="90" applyFont="1" applyFill="1" applyBorder="1" applyAlignment="1">
      <alignment horizontal="center" wrapText="1"/>
      <protection/>
    </xf>
    <xf numFmtId="0" fontId="22" fillId="0" borderId="0" xfId="90" applyFont="1" applyFill="1" applyBorder="1" applyAlignment="1">
      <alignment horizontal="center"/>
      <protection/>
    </xf>
    <xf numFmtId="0" fontId="22" fillId="0" borderId="46" xfId="9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8" xfId="90" applyFont="1" applyFill="1" applyBorder="1" applyAlignment="1" applyProtection="1">
      <alignment horizontal="center" vertical="center"/>
      <protection/>
    </xf>
    <xf numFmtId="0" fontId="22" fillId="0" borderId="12" xfId="90" applyFont="1" applyFill="1" applyBorder="1" applyAlignment="1" applyProtection="1">
      <alignment horizontal="center" vertical="center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3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</cellStyles>
  <dxfs count="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paldo\ANUARIO%20JUDICIAL%202014\14.%20FISCAL&#205;AS%20PENAL%20ADULTO-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nce\Desktop\Llave%20maya\Teletrabajo\Entrada%20Neta\2019\Final\Cuadros%20Entrada%20Neta%20M.P.%202019%20(2%20de%20diciembre%20202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eonce\Desktop\Llave%20maya\Teletrabajo\Entrada%20Neta\2019\Final\Cuadros%20Entrada%20Neta%20M.P.%202019%20(formula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-132"/>
      <sheetName val="c-133"/>
      <sheetName val="c-134"/>
      <sheetName val="c-135"/>
      <sheetName val="c-136"/>
      <sheetName val="c-137"/>
      <sheetName val="c-138"/>
      <sheetName val="c-139"/>
      <sheetName val="c-1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-1"/>
      <sheetName val="C-2"/>
      <sheetName val="C-3"/>
      <sheetName val="C-4"/>
      <sheetName val="C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80" zoomScaleNormal="80" zoomScalePageLayoutView="0" workbookViewId="0" topLeftCell="A4">
      <selection activeCell="B14" sqref="B14"/>
    </sheetView>
  </sheetViews>
  <sheetFormatPr defaultColWidth="0" defaultRowHeight="12.75" zeroHeight="1"/>
  <cols>
    <col min="1" max="1" width="11.421875" style="0" customWidth="1"/>
    <col min="2" max="2" width="94.57421875" style="0" bestFit="1" customWidth="1"/>
    <col min="3" max="16384" width="0" style="0" hidden="1" customWidth="1"/>
  </cols>
  <sheetData>
    <row r="1" spans="1:2" ht="15">
      <c r="A1" s="246" t="s">
        <v>595</v>
      </c>
      <c r="B1" s="246"/>
    </row>
    <row r="2" spans="1:2" ht="15">
      <c r="A2" s="60"/>
      <c r="B2" s="103" t="s">
        <v>680</v>
      </c>
    </row>
    <row r="3" spans="1:2" ht="15">
      <c r="A3" s="60"/>
      <c r="B3" s="103"/>
    </row>
    <row r="4" spans="1:2" ht="15">
      <c r="A4" s="104" t="s">
        <v>592</v>
      </c>
      <c r="B4" s="104" t="s">
        <v>593</v>
      </c>
    </row>
    <row r="5" spans="1:2" ht="15">
      <c r="A5" s="104"/>
      <c r="B5" s="104"/>
    </row>
    <row r="6" spans="1:2" ht="15">
      <c r="A6" s="105"/>
      <c r="B6" s="106" t="s">
        <v>594</v>
      </c>
    </row>
    <row r="7" spans="1:2" ht="15">
      <c r="A7" s="243">
        <v>1</v>
      </c>
      <c r="B7" s="59" t="s">
        <v>596</v>
      </c>
    </row>
    <row r="8" spans="1:2" ht="15">
      <c r="A8" s="243"/>
      <c r="B8" s="59" t="s">
        <v>597</v>
      </c>
    </row>
    <row r="9" spans="1:2" ht="15">
      <c r="A9" s="243"/>
      <c r="B9" s="59" t="s">
        <v>600</v>
      </c>
    </row>
    <row r="10" spans="1:2" ht="15">
      <c r="A10" s="243"/>
      <c r="B10" s="107" t="s">
        <v>680</v>
      </c>
    </row>
    <row r="11" spans="1:2" ht="15">
      <c r="A11" s="243">
        <v>2</v>
      </c>
      <c r="B11" s="59" t="s">
        <v>596</v>
      </c>
    </row>
    <row r="12" spans="1:2" ht="15">
      <c r="A12" s="243"/>
      <c r="B12" s="59" t="s">
        <v>597</v>
      </c>
    </row>
    <row r="13" spans="1:2" ht="15">
      <c r="A13" s="243"/>
      <c r="B13" s="59" t="s">
        <v>598</v>
      </c>
    </row>
    <row r="14" spans="1:2" ht="15">
      <c r="A14" s="245"/>
      <c r="B14" s="107" t="s">
        <v>680</v>
      </c>
    </row>
    <row r="15" spans="1:2" ht="15">
      <c r="A15" s="244">
        <v>3</v>
      </c>
      <c r="B15" s="59" t="s">
        <v>596</v>
      </c>
    </row>
    <row r="16" spans="1:2" ht="15">
      <c r="A16" s="243"/>
      <c r="B16" s="59" t="s">
        <v>601</v>
      </c>
    </row>
    <row r="17" spans="1:2" ht="15">
      <c r="A17" s="245"/>
      <c r="B17" s="107" t="s">
        <v>681</v>
      </c>
    </row>
    <row r="18" spans="1:2" ht="15">
      <c r="A18" s="243">
        <v>4</v>
      </c>
      <c r="B18" s="59" t="s">
        <v>596</v>
      </c>
    </row>
    <row r="19" spans="1:2" ht="15">
      <c r="A19" s="243"/>
      <c r="B19" s="59" t="s">
        <v>602</v>
      </c>
    </row>
    <row r="20" spans="1:2" ht="15">
      <c r="A20" s="243"/>
      <c r="B20" s="59" t="s">
        <v>603</v>
      </c>
    </row>
    <row r="21" spans="1:2" ht="15">
      <c r="A21" s="245"/>
      <c r="B21" s="107" t="s">
        <v>682</v>
      </c>
    </row>
    <row r="22" spans="1:2" ht="15">
      <c r="A22" s="247">
        <v>5</v>
      </c>
      <c r="B22" s="241" t="s">
        <v>738</v>
      </c>
    </row>
    <row r="23" spans="1:2" ht="15">
      <c r="A23" s="248"/>
      <c r="B23" s="166" t="s">
        <v>739</v>
      </c>
    </row>
    <row r="24" spans="1:2" ht="15">
      <c r="A24" s="248"/>
      <c r="B24" s="166" t="s">
        <v>603</v>
      </c>
    </row>
    <row r="25" spans="1:2" ht="15">
      <c r="A25" s="249"/>
      <c r="B25" s="242" t="s">
        <v>740</v>
      </c>
    </row>
  </sheetData>
  <sheetProtection/>
  <mergeCells count="6">
    <mergeCell ref="A7:A10"/>
    <mergeCell ref="A15:A17"/>
    <mergeCell ref="A1:B1"/>
    <mergeCell ref="A11:A14"/>
    <mergeCell ref="A18:A21"/>
    <mergeCell ref="A22:A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477"/>
  <sheetViews>
    <sheetView zoomScale="60" zoomScaleNormal="60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A26" sqref="A26"/>
    </sheetView>
  </sheetViews>
  <sheetFormatPr defaultColWidth="0" defaultRowHeight="12.75" zeroHeight="1"/>
  <cols>
    <col min="1" max="1" width="153.57421875" style="28" bestFit="1" customWidth="1"/>
    <col min="2" max="10" width="19.7109375" style="2" customWidth="1"/>
    <col min="11" max="20" width="19.7109375" style="3" customWidth="1"/>
    <col min="21" max="72" width="19.7109375" style="2" customWidth="1"/>
    <col min="73" max="81" width="19.7109375" style="4" customWidth="1"/>
    <col min="82" max="82" width="21.00390625" style="4" customWidth="1"/>
    <col min="83" max="16384" width="0" style="5" hidden="1" customWidth="1"/>
  </cols>
  <sheetData>
    <row r="1" ht="15">
      <c r="A1" s="1" t="s">
        <v>510</v>
      </c>
    </row>
    <row r="2" ht="15">
      <c r="A2" s="1"/>
    </row>
    <row r="3" spans="1:82" ht="15">
      <c r="A3" s="135" t="s">
        <v>502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</row>
    <row r="4" spans="1:82" ht="15">
      <c r="A4" s="135" t="s">
        <v>509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</row>
    <row r="5" spans="1:82" ht="15">
      <c r="A5" s="135" t="s">
        <v>599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</row>
    <row r="6" spans="1:82" ht="15">
      <c r="A6" s="135" t="s">
        <v>677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</row>
    <row r="7" spans="1:82" ht="15">
      <c r="A7" s="6"/>
      <c r="B7" s="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</row>
    <row r="8" spans="1:82" ht="45" customHeight="1">
      <c r="A8" s="256" t="s">
        <v>507</v>
      </c>
      <c r="B8" s="259" t="s">
        <v>405</v>
      </c>
      <c r="C8" s="254" t="s">
        <v>512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</row>
    <row r="9" spans="1:83" s="9" customFormat="1" ht="45" customHeight="1">
      <c r="A9" s="257"/>
      <c r="B9" s="260"/>
      <c r="C9" s="262" t="s">
        <v>406</v>
      </c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4"/>
      <c r="Q9" s="265" t="s">
        <v>187</v>
      </c>
      <c r="R9" s="265" t="s">
        <v>167</v>
      </c>
      <c r="S9" s="267" t="s">
        <v>351</v>
      </c>
      <c r="T9" s="252" t="s">
        <v>611</v>
      </c>
      <c r="U9" s="252" t="s">
        <v>471</v>
      </c>
      <c r="V9" s="252" t="s">
        <v>472</v>
      </c>
      <c r="W9" s="252" t="s">
        <v>473</v>
      </c>
      <c r="X9" s="252" t="s">
        <v>530</v>
      </c>
      <c r="Y9" s="252" t="s">
        <v>168</v>
      </c>
      <c r="Z9" s="252" t="s">
        <v>571</v>
      </c>
      <c r="AA9" s="252" t="s">
        <v>604</v>
      </c>
      <c r="AB9" s="252" t="s">
        <v>615</v>
      </c>
      <c r="AC9" s="252" t="s">
        <v>169</v>
      </c>
      <c r="AD9" s="252" t="s">
        <v>407</v>
      </c>
      <c r="AE9" s="252" t="s">
        <v>170</v>
      </c>
      <c r="AF9" s="252" t="s">
        <v>408</v>
      </c>
      <c r="AG9" s="252" t="s">
        <v>409</v>
      </c>
      <c r="AH9" s="252" t="s">
        <v>410</v>
      </c>
      <c r="AI9" s="252" t="s">
        <v>411</v>
      </c>
      <c r="AJ9" s="252" t="s">
        <v>412</v>
      </c>
      <c r="AK9" s="252" t="s">
        <v>181</v>
      </c>
      <c r="AL9" s="252" t="s">
        <v>579</v>
      </c>
      <c r="AM9" s="252" t="s">
        <v>180</v>
      </c>
      <c r="AN9" s="252" t="s">
        <v>413</v>
      </c>
      <c r="AO9" s="252" t="s">
        <v>490</v>
      </c>
      <c r="AP9" s="252" t="s">
        <v>414</v>
      </c>
      <c r="AQ9" s="252" t="s">
        <v>179</v>
      </c>
      <c r="AR9" s="252" t="s">
        <v>415</v>
      </c>
      <c r="AS9" s="252" t="s">
        <v>416</v>
      </c>
      <c r="AT9" s="252" t="s">
        <v>178</v>
      </c>
      <c r="AU9" s="252" t="s">
        <v>474</v>
      </c>
      <c r="AV9" s="252" t="s">
        <v>417</v>
      </c>
      <c r="AW9" s="252" t="s">
        <v>418</v>
      </c>
      <c r="AX9" s="252" t="s">
        <v>419</v>
      </c>
      <c r="AY9" s="252" t="s">
        <v>543</v>
      </c>
      <c r="AZ9" s="252" t="s">
        <v>572</v>
      </c>
      <c r="BA9" s="252" t="s">
        <v>171</v>
      </c>
      <c r="BB9" s="252" t="s">
        <v>420</v>
      </c>
      <c r="BC9" s="252" t="s">
        <v>578</v>
      </c>
      <c r="BD9" s="252" t="s">
        <v>421</v>
      </c>
      <c r="BE9" s="252" t="s">
        <v>177</v>
      </c>
      <c r="BF9" s="252" t="s">
        <v>577</v>
      </c>
      <c r="BG9" s="252" t="s">
        <v>576</v>
      </c>
      <c r="BH9" s="252" t="s">
        <v>422</v>
      </c>
      <c r="BI9" s="252" t="s">
        <v>431</v>
      </c>
      <c r="BJ9" s="252" t="s">
        <v>423</v>
      </c>
      <c r="BK9" s="252" t="s">
        <v>424</v>
      </c>
      <c r="BL9" s="252" t="s">
        <v>529</v>
      </c>
      <c r="BM9" s="252" t="s">
        <v>575</v>
      </c>
      <c r="BN9" s="252" t="s">
        <v>172</v>
      </c>
      <c r="BO9" s="252" t="s">
        <v>574</v>
      </c>
      <c r="BP9" s="252" t="s">
        <v>173</v>
      </c>
      <c r="BQ9" s="252" t="s">
        <v>174</v>
      </c>
      <c r="BR9" s="252" t="s">
        <v>580</v>
      </c>
      <c r="BS9" s="252" t="s">
        <v>425</v>
      </c>
      <c r="BT9" s="252" t="s">
        <v>426</v>
      </c>
      <c r="BU9" s="252" t="s">
        <v>427</v>
      </c>
      <c r="BV9" s="252" t="s">
        <v>528</v>
      </c>
      <c r="BW9" s="252" t="s">
        <v>175</v>
      </c>
      <c r="BX9" s="252" t="s">
        <v>428</v>
      </c>
      <c r="BY9" s="252" t="s">
        <v>429</v>
      </c>
      <c r="BZ9" s="252" t="s">
        <v>573</v>
      </c>
      <c r="CA9" s="252" t="s">
        <v>430</v>
      </c>
      <c r="CB9" s="252" t="s">
        <v>176</v>
      </c>
      <c r="CC9" s="252" t="s">
        <v>616</v>
      </c>
      <c r="CD9" s="250" t="s">
        <v>660</v>
      </c>
      <c r="CE9" s="5"/>
    </row>
    <row r="10" spans="1:83" s="9" customFormat="1" ht="45" customHeight="1">
      <c r="A10" s="258"/>
      <c r="B10" s="261"/>
      <c r="C10" s="10" t="s">
        <v>165</v>
      </c>
      <c r="D10" s="11" t="s">
        <v>166</v>
      </c>
      <c r="E10" s="12" t="s">
        <v>411</v>
      </c>
      <c r="F10" s="11" t="s">
        <v>181</v>
      </c>
      <c r="G10" s="11" t="s">
        <v>179</v>
      </c>
      <c r="H10" s="12" t="s">
        <v>416</v>
      </c>
      <c r="I10" s="12" t="s">
        <v>419</v>
      </c>
      <c r="J10" s="12" t="s">
        <v>420</v>
      </c>
      <c r="K10" s="11" t="s">
        <v>177</v>
      </c>
      <c r="L10" s="12" t="s">
        <v>431</v>
      </c>
      <c r="M10" s="13" t="s">
        <v>189</v>
      </c>
      <c r="N10" s="13" t="s">
        <v>174</v>
      </c>
      <c r="O10" s="14" t="s">
        <v>428</v>
      </c>
      <c r="P10" s="15" t="s">
        <v>430</v>
      </c>
      <c r="Q10" s="266"/>
      <c r="R10" s="266"/>
      <c r="S10" s="268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1"/>
      <c r="CE10" s="5"/>
    </row>
    <row r="11" spans="1:82" ht="15">
      <c r="A11" s="16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4"/>
    </row>
    <row r="12" spans="1:82" ht="15">
      <c r="A12" s="6" t="s">
        <v>405</v>
      </c>
      <c r="B12" s="17">
        <f>SUM(C12:CD12)</f>
        <v>168154</v>
      </c>
      <c r="C12" s="17">
        <f>SUM(C15:C18)</f>
        <v>1330</v>
      </c>
      <c r="D12" s="17">
        <f aca="true" t="shared" si="0" ref="D12:BO12">SUM(D15:D18)</f>
        <v>849</v>
      </c>
      <c r="E12" s="17">
        <f t="shared" si="0"/>
        <v>274</v>
      </c>
      <c r="F12" s="17">
        <f t="shared" si="0"/>
        <v>605</v>
      </c>
      <c r="G12" s="17">
        <f t="shared" si="0"/>
        <v>638</v>
      </c>
      <c r="H12" s="17">
        <f t="shared" si="0"/>
        <v>402</v>
      </c>
      <c r="I12" s="17">
        <f t="shared" si="0"/>
        <v>875</v>
      </c>
      <c r="J12" s="17">
        <f t="shared" si="0"/>
        <v>743</v>
      </c>
      <c r="K12" s="17">
        <f t="shared" si="0"/>
        <v>579</v>
      </c>
      <c r="L12" s="17">
        <f t="shared" si="0"/>
        <v>472</v>
      </c>
      <c r="M12" s="17">
        <f t="shared" si="0"/>
        <v>547</v>
      </c>
      <c r="N12" s="17">
        <f t="shared" si="0"/>
        <v>487</v>
      </c>
      <c r="O12" s="17">
        <f t="shared" si="0"/>
        <v>301</v>
      </c>
      <c r="P12" s="17">
        <f t="shared" si="0"/>
        <v>410</v>
      </c>
      <c r="Q12" s="17">
        <f t="shared" si="0"/>
        <v>2809</v>
      </c>
      <c r="R12" s="17">
        <f t="shared" si="0"/>
        <v>9850</v>
      </c>
      <c r="S12" s="17">
        <f t="shared" si="0"/>
        <v>123</v>
      </c>
      <c r="T12" s="17">
        <f t="shared" si="0"/>
        <v>1883</v>
      </c>
      <c r="U12" s="17">
        <f t="shared" si="0"/>
        <v>276</v>
      </c>
      <c r="V12" s="17">
        <f t="shared" si="0"/>
        <v>146</v>
      </c>
      <c r="W12" s="17">
        <f t="shared" si="0"/>
        <v>109</v>
      </c>
      <c r="X12" s="17">
        <f t="shared" si="0"/>
        <v>1263</v>
      </c>
      <c r="Y12" s="17">
        <f t="shared" si="0"/>
        <v>59</v>
      </c>
      <c r="Z12" s="17">
        <f t="shared" si="0"/>
        <v>62</v>
      </c>
      <c r="AA12" s="17">
        <f t="shared" si="0"/>
        <v>61</v>
      </c>
      <c r="AB12" s="17">
        <f t="shared" si="0"/>
        <v>392</v>
      </c>
      <c r="AC12" s="17">
        <f t="shared" si="0"/>
        <v>10949</v>
      </c>
      <c r="AD12" s="17">
        <f t="shared" si="0"/>
        <v>6347</v>
      </c>
      <c r="AE12" s="17">
        <f t="shared" si="0"/>
        <v>7496</v>
      </c>
      <c r="AF12" s="17">
        <f t="shared" si="0"/>
        <v>4967</v>
      </c>
      <c r="AG12" s="17">
        <f t="shared" si="0"/>
        <v>1088</v>
      </c>
      <c r="AH12" s="17">
        <f t="shared" si="0"/>
        <v>1233</v>
      </c>
      <c r="AI12" s="17">
        <f t="shared" si="0"/>
        <v>11657</v>
      </c>
      <c r="AJ12" s="17">
        <f t="shared" si="0"/>
        <v>1835</v>
      </c>
      <c r="AK12" s="17">
        <f t="shared" si="0"/>
        <v>4606</v>
      </c>
      <c r="AL12" s="17">
        <f t="shared" si="0"/>
        <v>68</v>
      </c>
      <c r="AM12" s="17">
        <f t="shared" si="0"/>
        <v>1075</v>
      </c>
      <c r="AN12" s="17">
        <f t="shared" si="0"/>
        <v>611</v>
      </c>
      <c r="AO12" s="17">
        <f t="shared" si="0"/>
        <v>1560</v>
      </c>
      <c r="AP12" s="17">
        <f t="shared" si="0"/>
        <v>2026</v>
      </c>
      <c r="AQ12" s="17">
        <f t="shared" si="0"/>
        <v>2816</v>
      </c>
      <c r="AR12" s="17">
        <f t="shared" si="0"/>
        <v>2877</v>
      </c>
      <c r="AS12" s="17">
        <f t="shared" si="0"/>
        <v>8654</v>
      </c>
      <c r="AT12" s="17">
        <f t="shared" si="0"/>
        <v>2040</v>
      </c>
      <c r="AU12" s="17">
        <f t="shared" si="0"/>
        <v>515</v>
      </c>
      <c r="AV12" s="17">
        <f t="shared" si="0"/>
        <v>3049</v>
      </c>
      <c r="AW12" s="17">
        <f t="shared" si="0"/>
        <v>764</v>
      </c>
      <c r="AX12" s="17">
        <f t="shared" si="0"/>
        <v>9688</v>
      </c>
      <c r="AY12" s="17">
        <f t="shared" si="0"/>
        <v>1724</v>
      </c>
      <c r="AZ12" s="17">
        <f t="shared" si="0"/>
        <v>226</v>
      </c>
      <c r="BA12" s="17">
        <f t="shared" si="0"/>
        <v>2230</v>
      </c>
      <c r="BB12" s="17">
        <f t="shared" si="0"/>
        <v>4762</v>
      </c>
      <c r="BC12" s="17">
        <f t="shared" si="0"/>
        <v>43</v>
      </c>
      <c r="BD12" s="17">
        <f t="shared" si="0"/>
        <v>2503</v>
      </c>
      <c r="BE12" s="17">
        <f t="shared" si="0"/>
        <v>4089</v>
      </c>
      <c r="BF12" s="17">
        <f t="shared" si="0"/>
        <v>40</v>
      </c>
      <c r="BG12" s="17">
        <f t="shared" si="0"/>
        <v>5</v>
      </c>
      <c r="BH12" s="17">
        <f t="shared" si="0"/>
        <v>3013</v>
      </c>
      <c r="BI12" s="17">
        <f t="shared" si="0"/>
        <v>4742</v>
      </c>
      <c r="BJ12" s="17">
        <f t="shared" si="0"/>
        <v>818</v>
      </c>
      <c r="BK12" s="17">
        <f t="shared" si="0"/>
        <v>1605</v>
      </c>
      <c r="BL12" s="17">
        <f t="shared" si="0"/>
        <v>2434</v>
      </c>
      <c r="BM12" s="17">
        <f t="shared" si="0"/>
        <v>30</v>
      </c>
      <c r="BN12" s="17">
        <f t="shared" si="0"/>
        <v>4816</v>
      </c>
      <c r="BO12" s="17">
        <f t="shared" si="0"/>
        <v>70</v>
      </c>
      <c r="BP12" s="17">
        <f aca="true" t="shared" si="1" ref="BP12:CD12">SUM(BP15:BP18)</f>
        <v>1337</v>
      </c>
      <c r="BQ12" s="17">
        <f t="shared" si="1"/>
        <v>1876</v>
      </c>
      <c r="BR12" s="17">
        <f t="shared" si="1"/>
        <v>18</v>
      </c>
      <c r="BS12" s="17">
        <f t="shared" si="1"/>
        <v>1094</v>
      </c>
      <c r="BT12" s="17">
        <f t="shared" si="1"/>
        <v>1581</v>
      </c>
      <c r="BU12" s="17">
        <f t="shared" si="1"/>
        <v>25</v>
      </c>
      <c r="BV12" s="17">
        <f t="shared" si="1"/>
        <v>430</v>
      </c>
      <c r="BW12" s="17">
        <f t="shared" si="1"/>
        <v>1133</v>
      </c>
      <c r="BX12" s="17">
        <f t="shared" si="1"/>
        <v>4107</v>
      </c>
      <c r="BY12" s="17">
        <f t="shared" si="1"/>
        <v>1424</v>
      </c>
      <c r="BZ12" s="17">
        <f t="shared" si="1"/>
        <v>1565</v>
      </c>
      <c r="CA12" s="17">
        <f t="shared" si="1"/>
        <v>6630</v>
      </c>
      <c r="CB12" s="17">
        <f t="shared" si="1"/>
        <v>1964</v>
      </c>
      <c r="CC12" s="17">
        <f t="shared" si="1"/>
        <v>350</v>
      </c>
      <c r="CD12" s="18">
        <f t="shared" si="1"/>
        <v>4</v>
      </c>
    </row>
    <row r="13" spans="1:82" ht="15">
      <c r="A13" s="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</row>
    <row r="14" spans="1:82" ht="15">
      <c r="A14" s="108" t="s">
        <v>605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</row>
    <row r="15" spans="1:82" ht="15">
      <c r="A15" s="109" t="s">
        <v>606</v>
      </c>
      <c r="B15" s="19">
        <f>SUM(C15:CD15)</f>
        <v>156208</v>
      </c>
      <c r="C15" s="19">
        <f aca="true" t="shared" si="2" ref="C15:AH15">SUM(C21:C344)</f>
        <v>1283</v>
      </c>
      <c r="D15" s="19">
        <f t="shared" si="2"/>
        <v>833</v>
      </c>
      <c r="E15" s="19">
        <f t="shared" si="2"/>
        <v>272</v>
      </c>
      <c r="F15" s="19">
        <f t="shared" si="2"/>
        <v>604</v>
      </c>
      <c r="G15" s="19">
        <f t="shared" si="2"/>
        <v>619</v>
      </c>
      <c r="H15" s="19">
        <f t="shared" si="2"/>
        <v>401</v>
      </c>
      <c r="I15" s="19">
        <f t="shared" si="2"/>
        <v>873</v>
      </c>
      <c r="J15" s="19">
        <f t="shared" si="2"/>
        <v>731</v>
      </c>
      <c r="K15" s="19">
        <f t="shared" si="2"/>
        <v>570</v>
      </c>
      <c r="L15" s="19">
        <f t="shared" si="2"/>
        <v>471</v>
      </c>
      <c r="M15" s="19">
        <f t="shared" si="2"/>
        <v>547</v>
      </c>
      <c r="N15" s="19">
        <f t="shared" si="2"/>
        <v>487</v>
      </c>
      <c r="O15" s="19">
        <f t="shared" si="2"/>
        <v>296</v>
      </c>
      <c r="P15" s="19">
        <f t="shared" si="2"/>
        <v>405</v>
      </c>
      <c r="Q15" s="19">
        <f t="shared" si="2"/>
        <v>2513</v>
      </c>
      <c r="R15" s="19">
        <f t="shared" si="2"/>
        <v>8969</v>
      </c>
      <c r="S15" s="19">
        <f t="shared" si="2"/>
        <v>122</v>
      </c>
      <c r="T15" s="19">
        <f t="shared" si="2"/>
        <v>1834</v>
      </c>
      <c r="U15" s="19">
        <f t="shared" si="2"/>
        <v>264</v>
      </c>
      <c r="V15" s="19">
        <f t="shared" si="2"/>
        <v>143</v>
      </c>
      <c r="W15" s="19">
        <f t="shared" si="2"/>
        <v>109</v>
      </c>
      <c r="X15" s="19">
        <f t="shared" si="2"/>
        <v>1197</v>
      </c>
      <c r="Y15" s="19">
        <f t="shared" si="2"/>
        <v>58</v>
      </c>
      <c r="Z15" s="19">
        <f t="shared" si="2"/>
        <v>59</v>
      </c>
      <c r="AA15" s="19">
        <f t="shared" si="2"/>
        <v>61</v>
      </c>
      <c r="AB15" s="19">
        <f t="shared" si="2"/>
        <v>381</v>
      </c>
      <c r="AC15" s="19">
        <f t="shared" si="2"/>
        <v>10054</v>
      </c>
      <c r="AD15" s="19">
        <f t="shared" si="2"/>
        <v>5943</v>
      </c>
      <c r="AE15" s="19">
        <f t="shared" si="2"/>
        <v>6646</v>
      </c>
      <c r="AF15" s="19">
        <f t="shared" si="2"/>
        <v>4650</v>
      </c>
      <c r="AG15" s="19">
        <f t="shared" si="2"/>
        <v>1053</v>
      </c>
      <c r="AH15" s="19">
        <f t="shared" si="2"/>
        <v>1179</v>
      </c>
      <c r="AI15" s="19">
        <f aca="true" t="shared" si="3" ref="AI15:BN15">SUM(AI21:AI344)</f>
        <v>10015</v>
      </c>
      <c r="AJ15" s="19">
        <f t="shared" si="3"/>
        <v>1761</v>
      </c>
      <c r="AK15" s="19">
        <f t="shared" si="3"/>
        <v>4319</v>
      </c>
      <c r="AL15" s="19">
        <f t="shared" si="3"/>
        <v>68</v>
      </c>
      <c r="AM15" s="19">
        <f t="shared" si="3"/>
        <v>1032</v>
      </c>
      <c r="AN15" s="19">
        <f t="shared" si="3"/>
        <v>590</v>
      </c>
      <c r="AO15" s="19">
        <f t="shared" si="3"/>
        <v>1470</v>
      </c>
      <c r="AP15" s="19">
        <f t="shared" si="3"/>
        <v>1921</v>
      </c>
      <c r="AQ15" s="19">
        <f t="shared" si="3"/>
        <v>2612</v>
      </c>
      <c r="AR15" s="19">
        <f t="shared" si="3"/>
        <v>2764</v>
      </c>
      <c r="AS15" s="19">
        <f t="shared" si="3"/>
        <v>7516</v>
      </c>
      <c r="AT15" s="19">
        <f t="shared" si="3"/>
        <v>1942</v>
      </c>
      <c r="AU15" s="19">
        <f t="shared" si="3"/>
        <v>509</v>
      </c>
      <c r="AV15" s="19">
        <f t="shared" si="3"/>
        <v>2780</v>
      </c>
      <c r="AW15" s="19">
        <f t="shared" si="3"/>
        <v>717</v>
      </c>
      <c r="AX15" s="19">
        <f t="shared" si="3"/>
        <v>8807</v>
      </c>
      <c r="AY15" s="19">
        <f t="shared" si="3"/>
        <v>1595</v>
      </c>
      <c r="AZ15" s="19">
        <f t="shared" si="3"/>
        <v>224</v>
      </c>
      <c r="BA15" s="19">
        <f t="shared" si="3"/>
        <v>2160</v>
      </c>
      <c r="BB15" s="19">
        <f t="shared" si="3"/>
        <v>4479</v>
      </c>
      <c r="BC15" s="19">
        <f t="shared" si="3"/>
        <v>42</v>
      </c>
      <c r="BD15" s="19">
        <f t="shared" si="3"/>
        <v>2425</v>
      </c>
      <c r="BE15" s="19">
        <f t="shared" si="3"/>
        <v>3849</v>
      </c>
      <c r="BF15" s="19">
        <f t="shared" si="3"/>
        <v>40</v>
      </c>
      <c r="BG15" s="19">
        <f t="shared" si="3"/>
        <v>5</v>
      </c>
      <c r="BH15" s="19">
        <f t="shared" si="3"/>
        <v>2651</v>
      </c>
      <c r="BI15" s="19">
        <f t="shared" si="3"/>
        <v>4565</v>
      </c>
      <c r="BJ15" s="19">
        <f t="shared" si="3"/>
        <v>790</v>
      </c>
      <c r="BK15" s="19">
        <f t="shared" si="3"/>
        <v>1556</v>
      </c>
      <c r="BL15" s="19">
        <f t="shared" si="3"/>
        <v>2326</v>
      </c>
      <c r="BM15" s="19">
        <f t="shared" si="3"/>
        <v>30</v>
      </c>
      <c r="BN15" s="19">
        <f t="shared" si="3"/>
        <v>4507</v>
      </c>
      <c r="BO15" s="19">
        <f aca="true" t="shared" si="4" ref="BO15:CD15">SUM(BO21:BO344)</f>
        <v>70</v>
      </c>
      <c r="BP15" s="19">
        <f t="shared" si="4"/>
        <v>1287</v>
      </c>
      <c r="BQ15" s="19">
        <f t="shared" si="4"/>
        <v>1816</v>
      </c>
      <c r="BR15" s="19">
        <f t="shared" si="4"/>
        <v>18</v>
      </c>
      <c r="BS15" s="19">
        <f t="shared" si="4"/>
        <v>1029</v>
      </c>
      <c r="BT15" s="19">
        <f t="shared" si="4"/>
        <v>1497</v>
      </c>
      <c r="BU15" s="19">
        <f t="shared" si="4"/>
        <v>24</v>
      </c>
      <c r="BV15" s="19">
        <f t="shared" si="4"/>
        <v>413</v>
      </c>
      <c r="BW15" s="19">
        <f t="shared" si="4"/>
        <v>1068</v>
      </c>
      <c r="BX15" s="19">
        <f t="shared" si="4"/>
        <v>3857</v>
      </c>
      <c r="BY15" s="19">
        <f t="shared" si="4"/>
        <v>1335</v>
      </c>
      <c r="BZ15" s="19">
        <f t="shared" si="4"/>
        <v>1510</v>
      </c>
      <c r="CA15" s="19">
        <f t="shared" si="4"/>
        <v>6322</v>
      </c>
      <c r="CB15" s="19">
        <f t="shared" si="4"/>
        <v>1922</v>
      </c>
      <c r="CC15" s="19">
        <f t="shared" si="4"/>
        <v>342</v>
      </c>
      <c r="CD15" s="19">
        <f t="shared" si="4"/>
        <v>4</v>
      </c>
    </row>
    <row r="16" spans="1:82" ht="15">
      <c r="A16" s="109" t="s">
        <v>607</v>
      </c>
      <c r="B16" s="19">
        <f>SUM(C16:CD16)</f>
        <v>9618</v>
      </c>
      <c r="C16" s="19">
        <f>SUM(C347:C353)</f>
        <v>0</v>
      </c>
      <c r="D16" s="19">
        <f aca="true" t="shared" si="5" ref="D16:BO16">SUM(D347:D353)</f>
        <v>0</v>
      </c>
      <c r="E16" s="19">
        <f t="shared" si="5"/>
        <v>1</v>
      </c>
      <c r="F16" s="19">
        <f t="shared" si="5"/>
        <v>1</v>
      </c>
      <c r="G16" s="19">
        <f t="shared" si="5"/>
        <v>0</v>
      </c>
      <c r="H16" s="19">
        <f t="shared" si="5"/>
        <v>0</v>
      </c>
      <c r="I16" s="19">
        <f t="shared" si="5"/>
        <v>2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281</v>
      </c>
      <c r="R16" s="19">
        <f t="shared" si="5"/>
        <v>713</v>
      </c>
      <c r="S16" s="19">
        <f t="shared" si="5"/>
        <v>0</v>
      </c>
      <c r="T16" s="19">
        <f t="shared" si="5"/>
        <v>34</v>
      </c>
      <c r="U16" s="19">
        <f t="shared" si="5"/>
        <v>2</v>
      </c>
      <c r="V16" s="19">
        <f t="shared" si="5"/>
        <v>1</v>
      </c>
      <c r="W16" s="19">
        <f t="shared" si="5"/>
        <v>0</v>
      </c>
      <c r="X16" s="19">
        <f t="shared" si="5"/>
        <v>27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3</v>
      </c>
      <c r="AC16" s="19">
        <f t="shared" si="5"/>
        <v>655</v>
      </c>
      <c r="AD16" s="19">
        <f t="shared" si="5"/>
        <v>373</v>
      </c>
      <c r="AE16" s="19">
        <f t="shared" si="5"/>
        <v>660</v>
      </c>
      <c r="AF16" s="19">
        <f t="shared" si="5"/>
        <v>302</v>
      </c>
      <c r="AG16" s="19">
        <f t="shared" si="5"/>
        <v>28</v>
      </c>
      <c r="AH16" s="19">
        <f t="shared" si="5"/>
        <v>42</v>
      </c>
      <c r="AI16" s="19">
        <f t="shared" si="5"/>
        <v>1526</v>
      </c>
      <c r="AJ16" s="19">
        <f t="shared" si="5"/>
        <v>67</v>
      </c>
      <c r="AK16" s="19">
        <f t="shared" si="5"/>
        <v>225</v>
      </c>
      <c r="AL16" s="19">
        <f t="shared" si="5"/>
        <v>0</v>
      </c>
      <c r="AM16" s="19">
        <f t="shared" si="5"/>
        <v>40</v>
      </c>
      <c r="AN16" s="19">
        <f t="shared" si="5"/>
        <v>20</v>
      </c>
      <c r="AO16" s="19">
        <f t="shared" si="5"/>
        <v>84</v>
      </c>
      <c r="AP16" s="19">
        <f t="shared" si="5"/>
        <v>92</v>
      </c>
      <c r="AQ16" s="19">
        <f t="shared" si="5"/>
        <v>112</v>
      </c>
      <c r="AR16" s="19">
        <f t="shared" si="5"/>
        <v>99</v>
      </c>
      <c r="AS16" s="19">
        <f t="shared" si="5"/>
        <v>985</v>
      </c>
      <c r="AT16" s="19">
        <f t="shared" si="5"/>
        <v>85</v>
      </c>
      <c r="AU16" s="19">
        <f t="shared" si="5"/>
        <v>5</v>
      </c>
      <c r="AV16" s="19">
        <f t="shared" si="5"/>
        <v>223</v>
      </c>
      <c r="AW16" s="19">
        <f t="shared" si="5"/>
        <v>35</v>
      </c>
      <c r="AX16" s="19">
        <f t="shared" si="5"/>
        <v>718</v>
      </c>
      <c r="AY16" s="19">
        <f t="shared" si="5"/>
        <v>116</v>
      </c>
      <c r="AZ16" s="19">
        <f t="shared" si="5"/>
        <v>2</v>
      </c>
      <c r="BA16" s="19">
        <f t="shared" si="5"/>
        <v>59</v>
      </c>
      <c r="BB16" s="19">
        <f t="shared" si="5"/>
        <v>180</v>
      </c>
      <c r="BC16" s="19">
        <f t="shared" si="5"/>
        <v>1</v>
      </c>
      <c r="BD16" s="19">
        <f t="shared" si="5"/>
        <v>74</v>
      </c>
      <c r="BE16" s="19">
        <f t="shared" si="5"/>
        <v>197</v>
      </c>
      <c r="BF16" s="19">
        <f t="shared" si="5"/>
        <v>0</v>
      </c>
      <c r="BG16" s="19">
        <f t="shared" si="5"/>
        <v>0</v>
      </c>
      <c r="BH16" s="19">
        <f t="shared" si="5"/>
        <v>309</v>
      </c>
      <c r="BI16" s="19">
        <f t="shared" si="5"/>
        <v>137</v>
      </c>
      <c r="BJ16" s="19">
        <f t="shared" si="5"/>
        <v>22</v>
      </c>
      <c r="BK16" s="19">
        <f t="shared" si="5"/>
        <v>43</v>
      </c>
      <c r="BL16" s="19">
        <f t="shared" si="5"/>
        <v>86</v>
      </c>
      <c r="BM16" s="19">
        <f t="shared" si="5"/>
        <v>0</v>
      </c>
      <c r="BN16" s="19">
        <f t="shared" si="5"/>
        <v>149</v>
      </c>
      <c r="BO16" s="19">
        <f t="shared" si="5"/>
        <v>0</v>
      </c>
      <c r="BP16" s="19">
        <f aca="true" t="shared" si="6" ref="BP16:CD16">SUM(BP347:BP353)</f>
        <v>32</v>
      </c>
      <c r="BQ16" s="19">
        <f t="shared" si="6"/>
        <v>58</v>
      </c>
      <c r="BR16" s="19">
        <f t="shared" si="6"/>
        <v>0</v>
      </c>
      <c r="BS16" s="19">
        <f t="shared" si="6"/>
        <v>58</v>
      </c>
      <c r="BT16" s="19">
        <f t="shared" si="6"/>
        <v>37</v>
      </c>
      <c r="BU16" s="19">
        <f t="shared" si="6"/>
        <v>0</v>
      </c>
      <c r="BV16" s="19">
        <f t="shared" si="6"/>
        <v>17</v>
      </c>
      <c r="BW16" s="19">
        <f t="shared" si="6"/>
        <v>57</v>
      </c>
      <c r="BX16" s="19">
        <f t="shared" si="6"/>
        <v>226</v>
      </c>
      <c r="BY16" s="19">
        <f t="shared" si="6"/>
        <v>89</v>
      </c>
      <c r="BZ16" s="19">
        <f t="shared" si="6"/>
        <v>48</v>
      </c>
      <c r="CA16" s="19">
        <f t="shared" si="6"/>
        <v>145</v>
      </c>
      <c r="CB16" s="19">
        <f t="shared" si="6"/>
        <v>34</v>
      </c>
      <c r="CC16" s="19">
        <f t="shared" si="6"/>
        <v>1</v>
      </c>
      <c r="CD16" s="19">
        <f t="shared" si="6"/>
        <v>0</v>
      </c>
    </row>
    <row r="17" spans="1:82" ht="15">
      <c r="A17" s="109" t="s">
        <v>570</v>
      </c>
      <c r="B17" s="19">
        <f>SUM(C17:CD17)</f>
        <v>1222</v>
      </c>
      <c r="C17" s="19">
        <f>SUM(C356:C380)</f>
        <v>3</v>
      </c>
      <c r="D17" s="19">
        <f aca="true" t="shared" si="7" ref="D17:BO17">SUM(D356:D380)</f>
        <v>0</v>
      </c>
      <c r="E17" s="19">
        <f t="shared" si="7"/>
        <v>0</v>
      </c>
      <c r="F17" s="19">
        <f t="shared" si="7"/>
        <v>0</v>
      </c>
      <c r="G17" s="19">
        <f t="shared" si="7"/>
        <v>12</v>
      </c>
      <c r="H17" s="19">
        <f t="shared" si="7"/>
        <v>1</v>
      </c>
      <c r="I17" s="19">
        <f t="shared" si="7"/>
        <v>0</v>
      </c>
      <c r="J17" s="19">
        <f t="shared" si="7"/>
        <v>1</v>
      </c>
      <c r="K17" s="19">
        <f t="shared" si="7"/>
        <v>1</v>
      </c>
      <c r="L17" s="19">
        <f t="shared" si="7"/>
        <v>1</v>
      </c>
      <c r="M17" s="19">
        <f t="shared" si="7"/>
        <v>0</v>
      </c>
      <c r="N17" s="19">
        <f t="shared" si="7"/>
        <v>0</v>
      </c>
      <c r="O17" s="19">
        <f t="shared" si="7"/>
        <v>0</v>
      </c>
      <c r="P17" s="19">
        <f t="shared" si="7"/>
        <v>0</v>
      </c>
      <c r="Q17" s="19">
        <f t="shared" si="7"/>
        <v>15</v>
      </c>
      <c r="R17" s="19">
        <f t="shared" si="7"/>
        <v>57</v>
      </c>
      <c r="S17" s="19">
        <f t="shared" si="7"/>
        <v>0</v>
      </c>
      <c r="T17" s="19">
        <f t="shared" si="7"/>
        <v>8</v>
      </c>
      <c r="U17" s="19">
        <f t="shared" si="7"/>
        <v>0</v>
      </c>
      <c r="V17" s="19">
        <f t="shared" si="7"/>
        <v>0</v>
      </c>
      <c r="W17" s="19">
        <f t="shared" si="7"/>
        <v>0</v>
      </c>
      <c r="X17" s="19">
        <f t="shared" si="7"/>
        <v>2</v>
      </c>
      <c r="Y17" s="19">
        <f t="shared" si="7"/>
        <v>0</v>
      </c>
      <c r="Z17" s="19">
        <f t="shared" si="7"/>
        <v>1</v>
      </c>
      <c r="AA17" s="19">
        <f t="shared" si="7"/>
        <v>0</v>
      </c>
      <c r="AB17" s="19">
        <f t="shared" si="7"/>
        <v>0</v>
      </c>
      <c r="AC17" s="19">
        <f t="shared" si="7"/>
        <v>65</v>
      </c>
      <c r="AD17" s="19">
        <f t="shared" si="7"/>
        <v>29</v>
      </c>
      <c r="AE17" s="19">
        <f t="shared" si="7"/>
        <v>136</v>
      </c>
      <c r="AF17" s="19">
        <f t="shared" si="7"/>
        <v>15</v>
      </c>
      <c r="AG17" s="19">
        <f t="shared" si="7"/>
        <v>1</v>
      </c>
      <c r="AH17" s="19">
        <f t="shared" si="7"/>
        <v>12</v>
      </c>
      <c r="AI17" s="19">
        <f t="shared" si="7"/>
        <v>50</v>
      </c>
      <c r="AJ17" s="19">
        <f t="shared" si="7"/>
        <v>7</v>
      </c>
      <c r="AK17" s="19">
        <f t="shared" si="7"/>
        <v>29</v>
      </c>
      <c r="AL17" s="19">
        <f t="shared" si="7"/>
        <v>0</v>
      </c>
      <c r="AM17" s="19">
        <f t="shared" si="7"/>
        <v>3</v>
      </c>
      <c r="AN17" s="19">
        <f t="shared" si="7"/>
        <v>1</v>
      </c>
      <c r="AO17" s="19">
        <f t="shared" si="7"/>
        <v>6</v>
      </c>
      <c r="AP17" s="19">
        <f t="shared" si="7"/>
        <v>13</v>
      </c>
      <c r="AQ17" s="19">
        <f t="shared" si="7"/>
        <v>11</v>
      </c>
      <c r="AR17" s="19">
        <f t="shared" si="7"/>
        <v>14</v>
      </c>
      <c r="AS17" s="19">
        <f t="shared" si="7"/>
        <v>125</v>
      </c>
      <c r="AT17" s="19">
        <f t="shared" si="7"/>
        <v>13</v>
      </c>
      <c r="AU17" s="19">
        <f t="shared" si="7"/>
        <v>0</v>
      </c>
      <c r="AV17" s="19">
        <f t="shared" si="7"/>
        <v>45</v>
      </c>
      <c r="AW17" s="19">
        <f t="shared" si="7"/>
        <v>12</v>
      </c>
      <c r="AX17" s="19">
        <f t="shared" si="7"/>
        <v>138</v>
      </c>
      <c r="AY17" s="19">
        <f t="shared" si="7"/>
        <v>13</v>
      </c>
      <c r="AZ17" s="19">
        <f t="shared" si="7"/>
        <v>0</v>
      </c>
      <c r="BA17" s="19">
        <f t="shared" si="7"/>
        <v>11</v>
      </c>
      <c r="BB17" s="19">
        <f t="shared" si="7"/>
        <v>92</v>
      </c>
      <c r="BC17" s="19">
        <f t="shared" si="7"/>
        <v>0</v>
      </c>
      <c r="BD17" s="19">
        <f t="shared" si="7"/>
        <v>4</v>
      </c>
      <c r="BE17" s="19">
        <f t="shared" si="7"/>
        <v>21</v>
      </c>
      <c r="BF17" s="19">
        <f t="shared" si="7"/>
        <v>0</v>
      </c>
      <c r="BG17" s="19">
        <f t="shared" si="7"/>
        <v>0</v>
      </c>
      <c r="BH17" s="19">
        <f t="shared" si="7"/>
        <v>28</v>
      </c>
      <c r="BI17" s="19">
        <f t="shared" si="7"/>
        <v>34</v>
      </c>
      <c r="BJ17" s="19">
        <f t="shared" si="7"/>
        <v>6</v>
      </c>
      <c r="BK17" s="19">
        <f t="shared" si="7"/>
        <v>6</v>
      </c>
      <c r="BL17" s="19">
        <f t="shared" si="7"/>
        <v>22</v>
      </c>
      <c r="BM17" s="19">
        <f t="shared" si="7"/>
        <v>0</v>
      </c>
      <c r="BN17" s="19">
        <f t="shared" si="7"/>
        <v>27</v>
      </c>
      <c r="BO17" s="19">
        <f t="shared" si="7"/>
        <v>0</v>
      </c>
      <c r="BP17" s="19">
        <f aca="true" t="shared" si="8" ref="BP17:CD17">SUM(BP356:BP380)</f>
        <v>18</v>
      </c>
      <c r="BQ17" s="19">
        <f t="shared" si="8"/>
        <v>2</v>
      </c>
      <c r="BR17" s="19">
        <f t="shared" si="8"/>
        <v>0</v>
      </c>
      <c r="BS17" s="19">
        <f t="shared" si="8"/>
        <v>5</v>
      </c>
      <c r="BT17" s="19">
        <f t="shared" si="8"/>
        <v>21</v>
      </c>
      <c r="BU17" s="19">
        <f t="shared" si="8"/>
        <v>0</v>
      </c>
      <c r="BV17" s="19">
        <f t="shared" si="8"/>
        <v>0</v>
      </c>
      <c r="BW17" s="19">
        <f t="shared" si="8"/>
        <v>8</v>
      </c>
      <c r="BX17" s="19">
        <f t="shared" si="8"/>
        <v>15</v>
      </c>
      <c r="BY17" s="19">
        <f t="shared" si="8"/>
        <v>0</v>
      </c>
      <c r="BZ17" s="19">
        <f t="shared" si="8"/>
        <v>4</v>
      </c>
      <c r="CA17" s="19">
        <f t="shared" si="8"/>
        <v>50</v>
      </c>
      <c r="CB17" s="19">
        <f t="shared" si="8"/>
        <v>8</v>
      </c>
      <c r="CC17" s="19">
        <f t="shared" si="8"/>
        <v>0</v>
      </c>
      <c r="CD17" s="19">
        <f t="shared" si="8"/>
        <v>0</v>
      </c>
    </row>
    <row r="18" spans="1:84" ht="15">
      <c r="A18" s="109" t="s">
        <v>388</v>
      </c>
      <c r="B18" s="19">
        <f>SUM(C18:CD18)</f>
        <v>1106</v>
      </c>
      <c r="C18" s="21">
        <v>44</v>
      </c>
      <c r="D18" s="21">
        <v>16</v>
      </c>
      <c r="E18" s="21">
        <v>1</v>
      </c>
      <c r="F18" s="21">
        <v>0</v>
      </c>
      <c r="G18" s="21">
        <v>7</v>
      </c>
      <c r="H18" s="21">
        <v>0</v>
      </c>
      <c r="I18" s="21">
        <v>0</v>
      </c>
      <c r="J18" s="21">
        <v>11</v>
      </c>
      <c r="K18" s="21">
        <v>8</v>
      </c>
      <c r="L18" s="21">
        <v>0</v>
      </c>
      <c r="M18" s="21">
        <v>0</v>
      </c>
      <c r="N18" s="21">
        <v>0</v>
      </c>
      <c r="O18" s="21">
        <v>5</v>
      </c>
      <c r="P18" s="21">
        <v>5</v>
      </c>
      <c r="Q18" s="21">
        <v>0</v>
      </c>
      <c r="R18" s="21">
        <v>111</v>
      </c>
      <c r="S18" s="21">
        <v>1</v>
      </c>
      <c r="T18" s="21">
        <v>7</v>
      </c>
      <c r="U18" s="21">
        <v>10</v>
      </c>
      <c r="V18" s="21">
        <v>2</v>
      </c>
      <c r="W18" s="21">
        <v>0</v>
      </c>
      <c r="X18" s="21">
        <v>37</v>
      </c>
      <c r="Y18" s="21">
        <v>1</v>
      </c>
      <c r="Z18" s="21">
        <v>2</v>
      </c>
      <c r="AA18" s="21">
        <v>0</v>
      </c>
      <c r="AB18" s="21">
        <v>8</v>
      </c>
      <c r="AC18" s="21">
        <v>175</v>
      </c>
      <c r="AD18" s="21">
        <v>2</v>
      </c>
      <c r="AE18" s="21">
        <v>54</v>
      </c>
      <c r="AF18" s="21">
        <v>0</v>
      </c>
      <c r="AG18" s="21">
        <v>6</v>
      </c>
      <c r="AH18" s="21">
        <v>0</v>
      </c>
      <c r="AI18" s="21">
        <v>66</v>
      </c>
      <c r="AJ18" s="21">
        <v>0</v>
      </c>
      <c r="AK18" s="21">
        <v>33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81</v>
      </c>
      <c r="AR18" s="21">
        <v>0</v>
      </c>
      <c r="AS18" s="21">
        <v>28</v>
      </c>
      <c r="AT18" s="21">
        <v>0</v>
      </c>
      <c r="AU18" s="21">
        <v>1</v>
      </c>
      <c r="AV18" s="21">
        <v>1</v>
      </c>
      <c r="AW18" s="21">
        <v>0</v>
      </c>
      <c r="AX18" s="21">
        <v>25</v>
      </c>
      <c r="AY18" s="21">
        <v>0</v>
      </c>
      <c r="AZ18" s="21">
        <v>0</v>
      </c>
      <c r="BA18" s="21">
        <v>0</v>
      </c>
      <c r="BB18" s="21">
        <v>11</v>
      </c>
      <c r="BC18" s="21">
        <v>0</v>
      </c>
      <c r="BD18" s="21">
        <v>0</v>
      </c>
      <c r="BE18" s="21">
        <v>22</v>
      </c>
      <c r="BF18" s="21">
        <v>0</v>
      </c>
      <c r="BG18" s="21">
        <v>0</v>
      </c>
      <c r="BH18" s="21">
        <v>25</v>
      </c>
      <c r="BI18" s="21">
        <v>6</v>
      </c>
      <c r="BJ18" s="21">
        <v>0</v>
      </c>
      <c r="BK18" s="21">
        <v>0</v>
      </c>
      <c r="BL18" s="21">
        <v>0</v>
      </c>
      <c r="BM18" s="21">
        <v>0</v>
      </c>
      <c r="BN18" s="21">
        <v>133</v>
      </c>
      <c r="BO18" s="21">
        <v>0</v>
      </c>
      <c r="BP18" s="21">
        <v>0</v>
      </c>
      <c r="BQ18" s="21">
        <v>0</v>
      </c>
      <c r="BR18" s="21">
        <v>0</v>
      </c>
      <c r="BS18" s="21">
        <v>2</v>
      </c>
      <c r="BT18" s="21">
        <v>26</v>
      </c>
      <c r="BU18" s="21">
        <v>1</v>
      </c>
      <c r="BV18" s="21">
        <v>0</v>
      </c>
      <c r="BW18" s="21">
        <v>0</v>
      </c>
      <c r="BX18" s="21">
        <v>9</v>
      </c>
      <c r="BY18" s="21">
        <v>0</v>
      </c>
      <c r="BZ18" s="21">
        <v>3</v>
      </c>
      <c r="CA18" s="21">
        <v>113</v>
      </c>
      <c r="CB18" s="21">
        <v>0</v>
      </c>
      <c r="CC18" s="21">
        <v>7</v>
      </c>
      <c r="CD18" s="21">
        <v>0</v>
      </c>
      <c r="CF18" s="143"/>
    </row>
    <row r="19" spans="1:82" ht="15">
      <c r="A19" s="2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</row>
    <row r="20" spans="1:82" ht="15">
      <c r="A20" s="110" t="s">
        <v>608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</row>
    <row r="21" spans="1:84" ht="15">
      <c r="A21" s="5" t="s">
        <v>631</v>
      </c>
      <c r="B21" s="19">
        <f>SUM(C21:CD21)</f>
        <v>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2</v>
      </c>
      <c r="AD21" s="21">
        <v>1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1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1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1</v>
      </c>
      <c r="BE21" s="21">
        <v>1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F21" s="112"/>
    </row>
    <row r="22" spans="1:84" ht="15">
      <c r="A22" s="5" t="s">
        <v>617</v>
      </c>
      <c r="B22" s="19">
        <f aca="true" t="shared" si="9" ref="B22:B85">SUM(C22:CD22)</f>
        <v>394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12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45</v>
      </c>
      <c r="AD22" s="21">
        <v>5</v>
      </c>
      <c r="AE22" s="21">
        <v>37</v>
      </c>
      <c r="AF22" s="21">
        <v>1</v>
      </c>
      <c r="AG22" s="21">
        <v>8</v>
      </c>
      <c r="AH22" s="21">
        <v>5</v>
      </c>
      <c r="AI22" s="21">
        <v>19</v>
      </c>
      <c r="AJ22" s="21">
        <v>9</v>
      </c>
      <c r="AK22" s="21">
        <v>20</v>
      </c>
      <c r="AL22" s="21">
        <v>0</v>
      </c>
      <c r="AM22" s="21">
        <v>6</v>
      </c>
      <c r="AN22" s="21">
        <v>7</v>
      </c>
      <c r="AO22" s="21">
        <v>2</v>
      </c>
      <c r="AP22" s="21">
        <v>2</v>
      </c>
      <c r="AQ22" s="21">
        <v>6</v>
      </c>
      <c r="AR22" s="21">
        <v>7</v>
      </c>
      <c r="AS22" s="21">
        <v>25</v>
      </c>
      <c r="AT22" s="21">
        <v>7</v>
      </c>
      <c r="AU22" s="21">
        <v>3</v>
      </c>
      <c r="AV22" s="21">
        <v>12</v>
      </c>
      <c r="AW22" s="21">
        <v>1</v>
      </c>
      <c r="AX22" s="21">
        <v>22</v>
      </c>
      <c r="AY22" s="21">
        <v>3</v>
      </c>
      <c r="AZ22" s="21">
        <v>0</v>
      </c>
      <c r="BA22" s="21">
        <v>8</v>
      </c>
      <c r="BB22" s="21">
        <v>3</v>
      </c>
      <c r="BC22" s="21">
        <v>0</v>
      </c>
      <c r="BD22" s="21">
        <v>9</v>
      </c>
      <c r="BE22" s="21">
        <v>1</v>
      </c>
      <c r="BF22" s="21">
        <v>0</v>
      </c>
      <c r="BG22" s="21">
        <v>0</v>
      </c>
      <c r="BH22" s="21">
        <v>14</v>
      </c>
      <c r="BI22" s="21">
        <v>5</v>
      </c>
      <c r="BJ22" s="21">
        <v>0</v>
      </c>
      <c r="BK22" s="21">
        <v>0</v>
      </c>
      <c r="BL22" s="21">
        <v>13</v>
      </c>
      <c r="BM22" s="21">
        <v>0</v>
      </c>
      <c r="BN22" s="21">
        <v>18</v>
      </c>
      <c r="BO22" s="21">
        <v>0</v>
      </c>
      <c r="BP22" s="21">
        <v>6</v>
      </c>
      <c r="BQ22" s="21">
        <v>3</v>
      </c>
      <c r="BR22" s="21">
        <v>0</v>
      </c>
      <c r="BS22" s="21">
        <v>0</v>
      </c>
      <c r="BT22" s="21">
        <v>7</v>
      </c>
      <c r="BU22" s="21">
        <v>0</v>
      </c>
      <c r="BV22" s="21">
        <v>0</v>
      </c>
      <c r="BW22" s="21">
        <v>2</v>
      </c>
      <c r="BX22" s="21">
        <v>6</v>
      </c>
      <c r="BY22" s="21">
        <v>2</v>
      </c>
      <c r="BZ22" s="21">
        <v>0</v>
      </c>
      <c r="CA22" s="21">
        <v>27</v>
      </c>
      <c r="CB22" s="21">
        <v>4</v>
      </c>
      <c r="CC22" s="21">
        <v>2</v>
      </c>
      <c r="CD22" s="21">
        <v>0</v>
      </c>
      <c r="CF22" s="112"/>
    </row>
    <row r="23" spans="1:84" ht="15">
      <c r="A23" s="5" t="s">
        <v>661</v>
      </c>
      <c r="B23" s="19">
        <f t="shared" si="9"/>
        <v>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1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F23" s="112"/>
    </row>
    <row r="24" spans="1:84" ht="15">
      <c r="A24" s="5" t="s">
        <v>432</v>
      </c>
      <c r="B24" s="19">
        <f t="shared" si="9"/>
        <v>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1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F24" s="112"/>
    </row>
    <row r="25" spans="1:84" ht="15">
      <c r="A25" s="5" t="s">
        <v>190</v>
      </c>
      <c r="B25" s="19">
        <f t="shared" si="9"/>
        <v>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1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1</v>
      </c>
      <c r="AE25" s="21">
        <v>1</v>
      </c>
      <c r="AF25" s="21">
        <v>0</v>
      </c>
      <c r="AG25" s="21">
        <v>0</v>
      </c>
      <c r="AH25" s="21">
        <v>0</v>
      </c>
      <c r="AI25" s="21">
        <v>1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1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1</v>
      </c>
      <c r="CC25" s="21">
        <v>0</v>
      </c>
      <c r="CD25" s="21">
        <v>0</v>
      </c>
      <c r="CF25" s="112"/>
    </row>
    <row r="26" spans="1:84" ht="15">
      <c r="A26" s="5" t="s">
        <v>434</v>
      </c>
      <c r="B26" s="19">
        <f t="shared" si="9"/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0</v>
      </c>
      <c r="Z26" s="21">
        <v>0</v>
      </c>
      <c r="AA26" s="21">
        <v>0</v>
      </c>
      <c r="AB26" s="21">
        <v>0</v>
      </c>
      <c r="AC26" s="21">
        <v>1</v>
      </c>
      <c r="AD26" s="21">
        <v>0</v>
      </c>
      <c r="AE26" s="21">
        <v>1</v>
      </c>
      <c r="AF26" s="21">
        <v>0</v>
      </c>
      <c r="AG26" s="21">
        <v>0</v>
      </c>
      <c r="AH26" s="21">
        <v>0</v>
      </c>
      <c r="AI26" s="21">
        <v>2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F26" s="112"/>
    </row>
    <row r="27" spans="1:84" ht="15">
      <c r="A27" s="5" t="s">
        <v>435</v>
      </c>
      <c r="B27" s="19">
        <f t="shared" si="9"/>
        <v>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1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F27" s="112"/>
    </row>
    <row r="28" spans="1:84" ht="15">
      <c r="A28" s="5" t="s">
        <v>436</v>
      </c>
      <c r="B28" s="19">
        <f t="shared" si="9"/>
        <v>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2</v>
      </c>
      <c r="AF28" s="21">
        <v>1</v>
      </c>
      <c r="AG28" s="21">
        <v>0</v>
      </c>
      <c r="AH28" s="21">
        <v>0</v>
      </c>
      <c r="AI28" s="21">
        <v>0</v>
      </c>
      <c r="AJ28" s="21">
        <v>0</v>
      </c>
      <c r="AK28" s="21">
        <v>1</v>
      </c>
      <c r="AL28" s="21">
        <v>0</v>
      </c>
      <c r="AM28" s="21">
        <v>0</v>
      </c>
      <c r="AN28" s="21">
        <v>1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1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1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1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F28" s="112"/>
    </row>
    <row r="29" spans="1:84" ht="15">
      <c r="A29" s="5" t="s">
        <v>437</v>
      </c>
      <c r="B29" s="19">
        <f t="shared" si="9"/>
        <v>1644</v>
      </c>
      <c r="C29" s="21">
        <v>1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231</v>
      </c>
      <c r="R29" s="21">
        <v>49</v>
      </c>
      <c r="S29" s="21">
        <v>0</v>
      </c>
      <c r="T29" s="21">
        <v>0</v>
      </c>
      <c r="U29" s="21">
        <v>44</v>
      </c>
      <c r="V29" s="21">
        <v>0</v>
      </c>
      <c r="W29" s="21">
        <v>0</v>
      </c>
      <c r="X29" s="21">
        <v>0</v>
      </c>
      <c r="Y29" s="21">
        <v>0</v>
      </c>
      <c r="Z29" s="21">
        <v>1</v>
      </c>
      <c r="AA29" s="21">
        <v>2</v>
      </c>
      <c r="AB29" s="21">
        <v>0</v>
      </c>
      <c r="AC29" s="21">
        <v>88</v>
      </c>
      <c r="AD29" s="21">
        <v>86</v>
      </c>
      <c r="AE29" s="21">
        <v>51</v>
      </c>
      <c r="AF29" s="21">
        <v>70</v>
      </c>
      <c r="AG29" s="21">
        <v>1</v>
      </c>
      <c r="AH29" s="21">
        <v>8</v>
      </c>
      <c r="AI29" s="21">
        <v>90</v>
      </c>
      <c r="AJ29" s="21">
        <v>17</v>
      </c>
      <c r="AK29" s="21">
        <v>45</v>
      </c>
      <c r="AL29" s="21">
        <v>41</v>
      </c>
      <c r="AM29" s="21">
        <v>10</v>
      </c>
      <c r="AN29" s="21">
        <v>8</v>
      </c>
      <c r="AO29" s="21">
        <v>14</v>
      </c>
      <c r="AP29" s="21">
        <v>11</v>
      </c>
      <c r="AQ29" s="21">
        <v>27</v>
      </c>
      <c r="AR29" s="21">
        <v>24</v>
      </c>
      <c r="AS29" s="21">
        <v>53</v>
      </c>
      <c r="AT29" s="21">
        <v>32</v>
      </c>
      <c r="AU29" s="21">
        <v>0</v>
      </c>
      <c r="AV29" s="21">
        <v>26</v>
      </c>
      <c r="AW29" s="21">
        <v>7</v>
      </c>
      <c r="AX29" s="21">
        <v>80</v>
      </c>
      <c r="AY29" s="21">
        <v>4</v>
      </c>
      <c r="AZ29" s="21">
        <v>0</v>
      </c>
      <c r="BA29" s="21">
        <v>12</v>
      </c>
      <c r="BB29" s="21">
        <v>49</v>
      </c>
      <c r="BC29" s="21">
        <v>6</v>
      </c>
      <c r="BD29" s="21">
        <v>2</v>
      </c>
      <c r="BE29" s="21">
        <v>31</v>
      </c>
      <c r="BF29" s="21">
        <v>13</v>
      </c>
      <c r="BG29" s="21">
        <v>0</v>
      </c>
      <c r="BH29" s="21">
        <v>17</v>
      </c>
      <c r="BI29" s="21">
        <v>75</v>
      </c>
      <c r="BJ29" s="21">
        <v>5</v>
      </c>
      <c r="BK29" s="21">
        <v>26</v>
      </c>
      <c r="BL29" s="21">
        <v>21</v>
      </c>
      <c r="BM29" s="21">
        <v>0</v>
      </c>
      <c r="BN29" s="21">
        <v>39</v>
      </c>
      <c r="BO29" s="21">
        <v>43</v>
      </c>
      <c r="BP29" s="21">
        <v>1</v>
      </c>
      <c r="BQ29" s="21">
        <v>19</v>
      </c>
      <c r="BR29" s="21">
        <v>1</v>
      </c>
      <c r="BS29" s="21">
        <v>5</v>
      </c>
      <c r="BT29" s="21">
        <v>3</v>
      </c>
      <c r="BU29" s="21">
        <v>0</v>
      </c>
      <c r="BV29" s="21">
        <v>4</v>
      </c>
      <c r="BW29" s="21">
        <v>6</v>
      </c>
      <c r="BX29" s="21">
        <v>42</v>
      </c>
      <c r="BY29" s="21">
        <v>3</v>
      </c>
      <c r="BZ29" s="21">
        <v>4</v>
      </c>
      <c r="CA29" s="21">
        <v>64</v>
      </c>
      <c r="CB29" s="21">
        <v>31</v>
      </c>
      <c r="CC29" s="21">
        <v>0</v>
      </c>
      <c r="CD29" s="21">
        <v>0</v>
      </c>
      <c r="CF29" s="112"/>
    </row>
    <row r="30" spans="1:84" ht="15">
      <c r="A30" s="5" t="s">
        <v>546</v>
      </c>
      <c r="B30" s="19">
        <f t="shared" si="9"/>
        <v>649</v>
      </c>
      <c r="C30" s="21">
        <v>14</v>
      </c>
      <c r="D30" s="21">
        <v>4</v>
      </c>
      <c r="E30" s="21">
        <v>0</v>
      </c>
      <c r="F30" s="21">
        <v>2</v>
      </c>
      <c r="G30" s="21">
        <v>4</v>
      </c>
      <c r="H30" s="21">
        <v>5</v>
      </c>
      <c r="I30" s="21">
        <v>3</v>
      </c>
      <c r="J30" s="21">
        <v>0</v>
      </c>
      <c r="K30" s="21">
        <v>2</v>
      </c>
      <c r="L30" s="21">
        <v>1</v>
      </c>
      <c r="M30" s="21">
        <v>1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1</v>
      </c>
      <c r="T30" s="21">
        <v>0</v>
      </c>
      <c r="U30" s="21">
        <v>0</v>
      </c>
      <c r="V30" s="21">
        <v>0</v>
      </c>
      <c r="W30" s="21">
        <v>0</v>
      </c>
      <c r="X30" s="21">
        <v>43</v>
      </c>
      <c r="Y30" s="21">
        <v>0</v>
      </c>
      <c r="Z30" s="21">
        <v>1</v>
      </c>
      <c r="AA30" s="21">
        <v>0</v>
      </c>
      <c r="AB30" s="21">
        <v>0</v>
      </c>
      <c r="AC30" s="21">
        <v>50</v>
      </c>
      <c r="AD30" s="21">
        <v>17</v>
      </c>
      <c r="AE30" s="21">
        <v>37</v>
      </c>
      <c r="AF30" s="21">
        <v>1</v>
      </c>
      <c r="AG30" s="21">
        <v>20</v>
      </c>
      <c r="AH30" s="21">
        <v>5</v>
      </c>
      <c r="AI30" s="21">
        <v>44</v>
      </c>
      <c r="AJ30" s="21">
        <v>11</v>
      </c>
      <c r="AK30" s="21">
        <v>19</v>
      </c>
      <c r="AL30" s="21">
        <v>0</v>
      </c>
      <c r="AM30" s="21">
        <v>7</v>
      </c>
      <c r="AN30" s="21">
        <v>3</v>
      </c>
      <c r="AO30" s="21">
        <v>10</v>
      </c>
      <c r="AP30" s="21">
        <v>8</v>
      </c>
      <c r="AQ30" s="21">
        <v>15</v>
      </c>
      <c r="AR30" s="21">
        <v>10</v>
      </c>
      <c r="AS30" s="21">
        <v>41</v>
      </c>
      <c r="AT30" s="21">
        <v>0</v>
      </c>
      <c r="AU30" s="21">
        <v>14</v>
      </c>
      <c r="AV30" s="21">
        <v>9</v>
      </c>
      <c r="AW30" s="21">
        <v>8</v>
      </c>
      <c r="AX30" s="21">
        <v>37</v>
      </c>
      <c r="AY30" s="21">
        <v>0</v>
      </c>
      <c r="AZ30" s="21">
        <v>11</v>
      </c>
      <c r="BA30" s="21">
        <v>13</v>
      </c>
      <c r="BB30" s="21">
        <v>10</v>
      </c>
      <c r="BC30" s="21">
        <v>0</v>
      </c>
      <c r="BD30" s="21">
        <v>6</v>
      </c>
      <c r="BE30" s="21">
        <v>25</v>
      </c>
      <c r="BF30" s="21">
        <v>0</v>
      </c>
      <c r="BG30" s="21">
        <v>0</v>
      </c>
      <c r="BH30" s="21">
        <v>6</v>
      </c>
      <c r="BI30" s="21">
        <v>9</v>
      </c>
      <c r="BJ30" s="21">
        <v>3</v>
      </c>
      <c r="BK30" s="21">
        <v>4</v>
      </c>
      <c r="BL30" s="21">
        <v>7</v>
      </c>
      <c r="BM30" s="21">
        <v>0</v>
      </c>
      <c r="BN30" s="21">
        <v>14</v>
      </c>
      <c r="BO30" s="21">
        <v>0</v>
      </c>
      <c r="BP30" s="21">
        <v>4</v>
      </c>
      <c r="BQ30" s="21">
        <v>7</v>
      </c>
      <c r="BR30" s="21">
        <v>0</v>
      </c>
      <c r="BS30" s="21">
        <v>3</v>
      </c>
      <c r="BT30" s="21">
        <v>7</v>
      </c>
      <c r="BU30" s="21">
        <v>0</v>
      </c>
      <c r="BV30" s="21">
        <v>0</v>
      </c>
      <c r="BW30" s="21">
        <v>7</v>
      </c>
      <c r="BX30" s="21">
        <v>16</v>
      </c>
      <c r="BY30" s="21">
        <v>9</v>
      </c>
      <c r="BZ30" s="21">
        <v>4</v>
      </c>
      <c r="CA30" s="21">
        <v>24</v>
      </c>
      <c r="CB30" s="21">
        <v>0</v>
      </c>
      <c r="CC30" s="21">
        <v>12</v>
      </c>
      <c r="CD30" s="21">
        <v>0</v>
      </c>
      <c r="CF30" s="112"/>
    </row>
    <row r="31" spans="1:84" ht="15">
      <c r="A31" s="5" t="s">
        <v>526</v>
      </c>
      <c r="B31" s="19">
        <f t="shared" si="9"/>
        <v>23</v>
      </c>
      <c r="C31" s="21">
        <v>0</v>
      </c>
      <c r="D31" s="21">
        <v>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3</v>
      </c>
      <c r="AF31" s="21">
        <v>0</v>
      </c>
      <c r="AG31" s="21">
        <v>1</v>
      </c>
      <c r="AH31" s="21">
        <v>2</v>
      </c>
      <c r="AI31" s="21">
        <v>0</v>
      </c>
      <c r="AJ31" s="21">
        <v>0</v>
      </c>
      <c r="AK31" s="21">
        <v>0</v>
      </c>
      <c r="AL31" s="21">
        <v>0</v>
      </c>
      <c r="AM31" s="21">
        <v>1</v>
      </c>
      <c r="AN31" s="21">
        <v>0</v>
      </c>
      <c r="AO31" s="21">
        <v>0</v>
      </c>
      <c r="AP31" s="21">
        <v>1</v>
      </c>
      <c r="AQ31" s="21">
        <v>0</v>
      </c>
      <c r="AR31" s="21">
        <v>1</v>
      </c>
      <c r="AS31" s="21">
        <v>0</v>
      </c>
      <c r="AT31" s="21">
        <v>0</v>
      </c>
      <c r="AU31" s="21">
        <v>0</v>
      </c>
      <c r="AV31" s="21">
        <v>4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1</v>
      </c>
      <c r="BI31" s="21">
        <v>1</v>
      </c>
      <c r="BJ31" s="21">
        <v>1</v>
      </c>
      <c r="BK31" s="21">
        <v>1</v>
      </c>
      <c r="BL31" s="21">
        <v>1</v>
      </c>
      <c r="BM31" s="21">
        <v>0</v>
      </c>
      <c r="BN31" s="21">
        <v>1</v>
      </c>
      <c r="BO31" s="21">
        <v>0</v>
      </c>
      <c r="BP31" s="21">
        <v>0</v>
      </c>
      <c r="BQ31" s="21">
        <v>1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1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F31" s="112"/>
    </row>
    <row r="32" spans="1:84" ht="15">
      <c r="A32" s="5" t="s">
        <v>547</v>
      </c>
      <c r="B32" s="19">
        <f t="shared" si="9"/>
        <v>3126</v>
      </c>
      <c r="C32" s="21">
        <v>5</v>
      </c>
      <c r="D32" s="21">
        <v>1</v>
      </c>
      <c r="E32" s="21">
        <v>0</v>
      </c>
      <c r="F32" s="21">
        <v>0</v>
      </c>
      <c r="G32" s="21">
        <v>0</v>
      </c>
      <c r="H32" s="21">
        <v>1</v>
      </c>
      <c r="I32" s="21">
        <v>1</v>
      </c>
      <c r="J32" s="21">
        <v>1</v>
      </c>
      <c r="K32" s="21">
        <v>2</v>
      </c>
      <c r="L32" s="21">
        <v>0</v>
      </c>
      <c r="M32" s="21">
        <v>0</v>
      </c>
      <c r="N32" s="21">
        <v>1</v>
      </c>
      <c r="O32" s="21">
        <v>0</v>
      </c>
      <c r="P32" s="21">
        <v>1</v>
      </c>
      <c r="Q32" s="21">
        <v>2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75</v>
      </c>
      <c r="Y32" s="21">
        <v>0</v>
      </c>
      <c r="Z32" s="21">
        <v>10</v>
      </c>
      <c r="AA32" s="21">
        <v>0</v>
      </c>
      <c r="AB32" s="21">
        <v>0</v>
      </c>
      <c r="AC32" s="21">
        <v>220</v>
      </c>
      <c r="AD32" s="21">
        <v>98</v>
      </c>
      <c r="AE32" s="21">
        <v>172</v>
      </c>
      <c r="AF32" s="21">
        <v>4</v>
      </c>
      <c r="AG32" s="21">
        <v>130</v>
      </c>
      <c r="AH32" s="21">
        <v>15</v>
      </c>
      <c r="AI32" s="21">
        <v>340</v>
      </c>
      <c r="AJ32" s="21">
        <v>30</v>
      </c>
      <c r="AK32" s="21">
        <v>146</v>
      </c>
      <c r="AL32" s="21">
        <v>0</v>
      </c>
      <c r="AM32" s="21">
        <v>21</v>
      </c>
      <c r="AN32" s="21">
        <v>23</v>
      </c>
      <c r="AO32" s="21">
        <v>38</v>
      </c>
      <c r="AP32" s="21">
        <v>29</v>
      </c>
      <c r="AQ32" s="21">
        <v>69</v>
      </c>
      <c r="AR32" s="21">
        <v>57</v>
      </c>
      <c r="AS32" s="21">
        <v>132</v>
      </c>
      <c r="AT32" s="21">
        <v>0</v>
      </c>
      <c r="AU32" s="21">
        <v>60</v>
      </c>
      <c r="AV32" s="21">
        <v>59</v>
      </c>
      <c r="AW32" s="21">
        <v>20</v>
      </c>
      <c r="AX32" s="21">
        <v>169</v>
      </c>
      <c r="AY32" s="21">
        <v>0</v>
      </c>
      <c r="AZ32" s="21">
        <v>28</v>
      </c>
      <c r="BA32" s="21">
        <v>54</v>
      </c>
      <c r="BB32" s="21">
        <v>85</v>
      </c>
      <c r="BC32" s="21">
        <v>0</v>
      </c>
      <c r="BD32" s="21">
        <v>45</v>
      </c>
      <c r="BE32" s="21">
        <v>46</v>
      </c>
      <c r="BF32" s="21">
        <v>0</v>
      </c>
      <c r="BG32" s="21">
        <v>0</v>
      </c>
      <c r="BH32" s="21">
        <v>49</v>
      </c>
      <c r="BI32" s="21">
        <v>106</v>
      </c>
      <c r="BJ32" s="21">
        <v>22</v>
      </c>
      <c r="BK32" s="21">
        <v>17</v>
      </c>
      <c r="BL32" s="21">
        <v>49</v>
      </c>
      <c r="BM32" s="21">
        <v>0</v>
      </c>
      <c r="BN32" s="21">
        <v>96</v>
      </c>
      <c r="BO32" s="21">
        <v>0</v>
      </c>
      <c r="BP32" s="21">
        <v>33</v>
      </c>
      <c r="BQ32" s="21">
        <v>36</v>
      </c>
      <c r="BR32" s="21">
        <v>0</v>
      </c>
      <c r="BS32" s="21">
        <v>23</v>
      </c>
      <c r="BT32" s="21">
        <v>32</v>
      </c>
      <c r="BU32" s="21">
        <v>0</v>
      </c>
      <c r="BV32" s="21">
        <v>9</v>
      </c>
      <c r="BW32" s="21">
        <v>20</v>
      </c>
      <c r="BX32" s="21">
        <v>57</v>
      </c>
      <c r="BY32" s="21">
        <v>38</v>
      </c>
      <c r="BZ32" s="21">
        <v>30</v>
      </c>
      <c r="CA32" s="21">
        <v>266</v>
      </c>
      <c r="CB32" s="21">
        <v>0</v>
      </c>
      <c r="CC32" s="21">
        <v>52</v>
      </c>
      <c r="CD32" s="21">
        <v>0</v>
      </c>
      <c r="CF32" s="112"/>
    </row>
    <row r="33" spans="1:84" ht="15">
      <c r="A33" s="5" t="s">
        <v>527</v>
      </c>
      <c r="B33" s="19">
        <f t="shared" si="9"/>
        <v>46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1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1</v>
      </c>
      <c r="AE33" s="21">
        <v>2</v>
      </c>
      <c r="AF33" s="21">
        <v>0</v>
      </c>
      <c r="AG33" s="21">
        <v>14</v>
      </c>
      <c r="AH33" s="21">
        <v>6</v>
      </c>
      <c r="AI33" s="21">
        <v>0</v>
      </c>
      <c r="AJ33" s="21">
        <v>0</v>
      </c>
      <c r="AK33" s="21">
        <v>0</v>
      </c>
      <c r="AL33" s="21">
        <v>0</v>
      </c>
      <c r="AM33" s="21">
        <v>2</v>
      </c>
      <c r="AN33" s="21">
        <v>1</v>
      </c>
      <c r="AO33" s="21">
        <v>1</v>
      </c>
      <c r="AP33" s="21">
        <v>1</v>
      </c>
      <c r="AQ33" s="21">
        <v>0</v>
      </c>
      <c r="AR33" s="21">
        <v>7</v>
      </c>
      <c r="AS33" s="21">
        <v>1</v>
      </c>
      <c r="AT33" s="21">
        <v>0</v>
      </c>
      <c r="AU33" s="21">
        <v>1</v>
      </c>
      <c r="AV33" s="21">
        <v>2</v>
      </c>
      <c r="AW33" s="21">
        <v>0</v>
      </c>
      <c r="AX33" s="21">
        <v>0</v>
      </c>
      <c r="AY33" s="21">
        <v>0</v>
      </c>
      <c r="AZ33" s="21">
        <v>0</v>
      </c>
      <c r="BA33" s="21">
        <v>2</v>
      </c>
      <c r="BB33" s="21">
        <v>1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2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1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F33" s="112"/>
    </row>
    <row r="34" spans="1:84" ht="15">
      <c r="A34" s="5" t="s">
        <v>438</v>
      </c>
      <c r="B34" s="19">
        <f t="shared" si="9"/>
        <v>344</v>
      </c>
      <c r="C34" s="21">
        <v>3</v>
      </c>
      <c r="D34" s="21">
        <v>0</v>
      </c>
      <c r="E34" s="21">
        <v>0</v>
      </c>
      <c r="F34" s="21">
        <v>0</v>
      </c>
      <c r="G34" s="21">
        <v>1</v>
      </c>
      <c r="H34" s="21">
        <v>0</v>
      </c>
      <c r="I34" s="21">
        <v>2</v>
      </c>
      <c r="J34" s="21">
        <v>2</v>
      </c>
      <c r="K34" s="21">
        <v>2</v>
      </c>
      <c r="L34" s="21">
        <v>0</v>
      </c>
      <c r="M34" s="21">
        <v>0</v>
      </c>
      <c r="N34" s="21">
        <v>1</v>
      </c>
      <c r="O34" s="21">
        <v>1</v>
      </c>
      <c r="P34" s="21">
        <v>0</v>
      </c>
      <c r="Q34" s="21">
        <v>8</v>
      </c>
      <c r="R34" s="21">
        <v>14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1">
        <v>0</v>
      </c>
      <c r="AB34" s="21">
        <v>0</v>
      </c>
      <c r="AC34" s="21">
        <v>34</v>
      </c>
      <c r="AD34" s="21">
        <v>31</v>
      </c>
      <c r="AE34" s="21">
        <v>48</v>
      </c>
      <c r="AF34" s="21">
        <v>8</v>
      </c>
      <c r="AG34" s="21">
        <v>0</v>
      </c>
      <c r="AH34" s="21">
        <v>1</v>
      </c>
      <c r="AI34" s="21">
        <v>11</v>
      </c>
      <c r="AJ34" s="21">
        <v>3</v>
      </c>
      <c r="AK34" s="21">
        <v>3</v>
      </c>
      <c r="AL34" s="21">
        <v>0</v>
      </c>
      <c r="AM34" s="21">
        <v>0</v>
      </c>
      <c r="AN34" s="21">
        <v>0</v>
      </c>
      <c r="AO34" s="21">
        <v>1</v>
      </c>
      <c r="AP34" s="21">
        <v>0</v>
      </c>
      <c r="AQ34" s="21">
        <v>2</v>
      </c>
      <c r="AR34" s="21">
        <v>1</v>
      </c>
      <c r="AS34" s="21">
        <v>36</v>
      </c>
      <c r="AT34" s="21">
        <v>3</v>
      </c>
      <c r="AU34" s="21">
        <v>0</v>
      </c>
      <c r="AV34" s="21">
        <v>0</v>
      </c>
      <c r="AW34" s="21">
        <v>1</v>
      </c>
      <c r="AX34" s="21">
        <v>22</v>
      </c>
      <c r="AY34" s="21">
        <v>5</v>
      </c>
      <c r="AZ34" s="21">
        <v>0</v>
      </c>
      <c r="BA34" s="21">
        <v>5</v>
      </c>
      <c r="BB34" s="21">
        <v>9</v>
      </c>
      <c r="BC34" s="21">
        <v>0</v>
      </c>
      <c r="BD34" s="21">
        <v>1</v>
      </c>
      <c r="BE34" s="21">
        <v>4</v>
      </c>
      <c r="BF34" s="21">
        <v>0</v>
      </c>
      <c r="BG34" s="21">
        <v>0</v>
      </c>
      <c r="BH34" s="21">
        <v>6</v>
      </c>
      <c r="BI34" s="21">
        <v>25</v>
      </c>
      <c r="BJ34" s="21">
        <v>3</v>
      </c>
      <c r="BK34" s="21">
        <v>2</v>
      </c>
      <c r="BL34" s="21">
        <v>5</v>
      </c>
      <c r="BM34" s="21">
        <v>0</v>
      </c>
      <c r="BN34" s="21">
        <v>7</v>
      </c>
      <c r="BO34" s="21">
        <v>0</v>
      </c>
      <c r="BP34" s="21">
        <v>3</v>
      </c>
      <c r="BQ34" s="21">
        <v>2</v>
      </c>
      <c r="BR34" s="21">
        <v>0</v>
      </c>
      <c r="BS34" s="21">
        <v>1</v>
      </c>
      <c r="BT34" s="21">
        <v>0</v>
      </c>
      <c r="BU34" s="21">
        <v>0</v>
      </c>
      <c r="BV34" s="21">
        <v>0</v>
      </c>
      <c r="BW34" s="21">
        <v>0</v>
      </c>
      <c r="BX34" s="21">
        <v>11</v>
      </c>
      <c r="BY34" s="21">
        <v>3</v>
      </c>
      <c r="BZ34" s="21">
        <v>2</v>
      </c>
      <c r="CA34" s="21">
        <v>7</v>
      </c>
      <c r="CB34" s="21">
        <v>3</v>
      </c>
      <c r="CC34" s="21">
        <v>0</v>
      </c>
      <c r="CD34" s="21">
        <v>0</v>
      </c>
      <c r="CF34" s="112"/>
    </row>
    <row r="35" spans="1:84" ht="15">
      <c r="A35" s="5" t="s">
        <v>307</v>
      </c>
      <c r="B35" s="19">
        <f t="shared" si="9"/>
        <v>1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1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F35" s="112"/>
    </row>
    <row r="36" spans="1:84" ht="15">
      <c r="A36" s="5" t="s">
        <v>662</v>
      </c>
      <c r="B36" s="19">
        <f t="shared" si="9"/>
        <v>29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0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1</v>
      </c>
      <c r="AE36" s="21">
        <v>0</v>
      </c>
      <c r="AF36" s="21">
        <v>3</v>
      </c>
      <c r="AG36" s="21">
        <v>0</v>
      </c>
      <c r="AH36" s="21">
        <v>2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1</v>
      </c>
      <c r="AP36" s="21">
        <v>1</v>
      </c>
      <c r="AQ36" s="21">
        <v>0</v>
      </c>
      <c r="AR36" s="21">
        <v>1</v>
      </c>
      <c r="AS36" s="21">
        <v>0</v>
      </c>
      <c r="AT36" s="21">
        <v>2</v>
      </c>
      <c r="AU36" s="21">
        <v>0</v>
      </c>
      <c r="AV36" s="21">
        <v>2</v>
      </c>
      <c r="AW36" s="21">
        <v>0</v>
      </c>
      <c r="AX36" s="21">
        <v>0</v>
      </c>
      <c r="AY36" s="21">
        <v>0</v>
      </c>
      <c r="AZ36" s="21">
        <v>0</v>
      </c>
      <c r="BA36" s="21">
        <v>1</v>
      </c>
      <c r="BB36" s="21">
        <v>0</v>
      </c>
      <c r="BC36" s="21">
        <v>0</v>
      </c>
      <c r="BD36" s="21">
        <v>1</v>
      </c>
      <c r="BE36" s="21">
        <v>0</v>
      </c>
      <c r="BF36" s="21">
        <v>0</v>
      </c>
      <c r="BG36" s="21">
        <v>0</v>
      </c>
      <c r="BH36" s="21">
        <v>0</v>
      </c>
      <c r="BI36" s="21">
        <v>3</v>
      </c>
      <c r="BJ36" s="21">
        <v>2</v>
      </c>
      <c r="BK36" s="21">
        <v>0</v>
      </c>
      <c r="BL36" s="21">
        <v>1</v>
      </c>
      <c r="BM36" s="21">
        <v>0</v>
      </c>
      <c r="BN36" s="21">
        <v>1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2</v>
      </c>
      <c r="BU36" s="21">
        <v>0</v>
      </c>
      <c r="BV36" s="21">
        <v>0</v>
      </c>
      <c r="BW36" s="21">
        <v>0</v>
      </c>
      <c r="BX36" s="21">
        <v>0</v>
      </c>
      <c r="BY36" s="21">
        <v>1</v>
      </c>
      <c r="BZ36" s="21">
        <v>0</v>
      </c>
      <c r="CA36" s="21">
        <v>0</v>
      </c>
      <c r="CB36" s="21">
        <v>1</v>
      </c>
      <c r="CC36" s="21">
        <v>0</v>
      </c>
      <c r="CD36" s="21">
        <v>0</v>
      </c>
      <c r="CF36" s="112"/>
    </row>
    <row r="37" spans="1:84" ht="15">
      <c r="A37" s="5" t="s">
        <v>632</v>
      </c>
      <c r="B37" s="19">
        <f t="shared" si="9"/>
        <v>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3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1</v>
      </c>
      <c r="CA37" s="21">
        <v>0</v>
      </c>
      <c r="CB37" s="21">
        <v>0</v>
      </c>
      <c r="CC37" s="21">
        <v>0</v>
      </c>
      <c r="CD37" s="21">
        <v>0</v>
      </c>
      <c r="CF37" s="112"/>
    </row>
    <row r="38" spans="1:84" ht="15">
      <c r="A38" s="5" t="s">
        <v>390</v>
      </c>
      <c r="B38" s="19">
        <f t="shared" si="9"/>
        <v>26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4</v>
      </c>
      <c r="AE38" s="21">
        <v>1</v>
      </c>
      <c r="AF38" s="21">
        <v>0</v>
      </c>
      <c r="AG38" s="21">
        <v>1</v>
      </c>
      <c r="AH38" s="21">
        <v>0</v>
      </c>
      <c r="AI38" s="21">
        <v>0</v>
      </c>
      <c r="AJ38" s="21">
        <v>1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1</v>
      </c>
      <c r="AR38" s="21">
        <v>3</v>
      </c>
      <c r="AS38" s="21">
        <v>1</v>
      </c>
      <c r="AT38" s="21">
        <v>0</v>
      </c>
      <c r="AU38" s="21">
        <v>0</v>
      </c>
      <c r="AV38" s="21">
        <v>0</v>
      </c>
      <c r="AW38" s="21">
        <v>0</v>
      </c>
      <c r="AX38" s="21">
        <v>1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2</v>
      </c>
      <c r="BF38" s="21">
        <v>0</v>
      </c>
      <c r="BG38" s="21">
        <v>0</v>
      </c>
      <c r="BH38" s="21">
        <v>1</v>
      </c>
      <c r="BI38" s="21">
        <v>1</v>
      </c>
      <c r="BJ38" s="21">
        <v>0</v>
      </c>
      <c r="BK38" s="21">
        <v>1</v>
      </c>
      <c r="BL38" s="21">
        <v>1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1</v>
      </c>
      <c r="BY38" s="21">
        <v>0</v>
      </c>
      <c r="BZ38" s="21">
        <v>1</v>
      </c>
      <c r="CA38" s="21">
        <v>3</v>
      </c>
      <c r="CB38" s="21">
        <v>0</v>
      </c>
      <c r="CC38" s="21">
        <v>0</v>
      </c>
      <c r="CD38" s="21">
        <v>0</v>
      </c>
      <c r="CF38" s="112"/>
    </row>
    <row r="39" spans="1:84" ht="15">
      <c r="A39" s="5" t="s">
        <v>440</v>
      </c>
      <c r="B39" s="19">
        <f t="shared" si="9"/>
        <v>317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3</v>
      </c>
      <c r="R39" s="21">
        <v>0</v>
      </c>
      <c r="S39" s="21">
        <v>0</v>
      </c>
      <c r="T39" s="21">
        <v>42</v>
      </c>
      <c r="U39" s="21">
        <v>0</v>
      </c>
      <c r="V39" s="21">
        <v>2</v>
      </c>
      <c r="W39" s="21">
        <v>0</v>
      </c>
      <c r="X39" s="21">
        <v>0</v>
      </c>
      <c r="Y39" s="21">
        <v>0</v>
      </c>
      <c r="Z39" s="21">
        <v>1</v>
      </c>
      <c r="AA39" s="21">
        <v>0</v>
      </c>
      <c r="AB39" s="21">
        <v>0</v>
      </c>
      <c r="AC39" s="21">
        <v>40</v>
      </c>
      <c r="AD39" s="21">
        <v>2</v>
      </c>
      <c r="AE39" s="21">
        <v>18</v>
      </c>
      <c r="AF39" s="21">
        <v>27</v>
      </c>
      <c r="AG39" s="21">
        <v>1</v>
      </c>
      <c r="AH39" s="21">
        <v>2</v>
      </c>
      <c r="AI39" s="21">
        <v>24</v>
      </c>
      <c r="AJ39" s="21">
        <v>4</v>
      </c>
      <c r="AK39" s="21">
        <v>11</v>
      </c>
      <c r="AL39" s="21">
        <v>2</v>
      </c>
      <c r="AM39" s="21">
        <v>0</v>
      </c>
      <c r="AN39" s="21">
        <v>1</v>
      </c>
      <c r="AO39" s="21">
        <v>0</v>
      </c>
      <c r="AP39" s="21">
        <v>2</v>
      </c>
      <c r="AQ39" s="21">
        <v>6</v>
      </c>
      <c r="AR39" s="21">
        <v>7</v>
      </c>
      <c r="AS39" s="21">
        <v>16</v>
      </c>
      <c r="AT39" s="21">
        <v>2</v>
      </c>
      <c r="AU39" s="21">
        <v>0</v>
      </c>
      <c r="AV39" s="21">
        <v>1</v>
      </c>
      <c r="AW39" s="21">
        <v>1</v>
      </c>
      <c r="AX39" s="21">
        <v>21</v>
      </c>
      <c r="AY39" s="21">
        <v>4</v>
      </c>
      <c r="AZ39" s="21">
        <v>0</v>
      </c>
      <c r="BA39" s="21">
        <v>3</v>
      </c>
      <c r="BB39" s="21">
        <v>9</v>
      </c>
      <c r="BC39" s="21">
        <v>0</v>
      </c>
      <c r="BD39" s="21">
        <v>1</v>
      </c>
      <c r="BE39" s="21">
        <v>9</v>
      </c>
      <c r="BF39" s="21">
        <v>0</v>
      </c>
      <c r="BG39" s="21">
        <v>0</v>
      </c>
      <c r="BH39" s="21">
        <v>4</v>
      </c>
      <c r="BI39" s="21">
        <v>4</v>
      </c>
      <c r="BJ39" s="21">
        <v>1</v>
      </c>
      <c r="BK39" s="21">
        <v>4</v>
      </c>
      <c r="BL39" s="21">
        <v>2</v>
      </c>
      <c r="BM39" s="21">
        <v>2</v>
      </c>
      <c r="BN39" s="21">
        <v>8</v>
      </c>
      <c r="BO39" s="21">
        <v>0</v>
      </c>
      <c r="BP39" s="21">
        <v>1</v>
      </c>
      <c r="BQ39" s="21">
        <v>0</v>
      </c>
      <c r="BR39" s="21">
        <v>0</v>
      </c>
      <c r="BS39" s="21">
        <v>3</v>
      </c>
      <c r="BT39" s="21">
        <v>3</v>
      </c>
      <c r="BU39" s="21">
        <v>0</v>
      </c>
      <c r="BV39" s="21">
        <v>0</v>
      </c>
      <c r="BW39" s="21">
        <v>1</v>
      </c>
      <c r="BX39" s="21">
        <v>7</v>
      </c>
      <c r="BY39" s="21">
        <v>4</v>
      </c>
      <c r="BZ39" s="21">
        <v>2</v>
      </c>
      <c r="CA39" s="21">
        <v>9</v>
      </c>
      <c r="CB39" s="21">
        <v>0</v>
      </c>
      <c r="CC39" s="21">
        <v>0</v>
      </c>
      <c r="CD39" s="21">
        <v>0</v>
      </c>
      <c r="CF39" s="112"/>
    </row>
    <row r="40" spans="1:84" ht="15">
      <c r="A40" s="5" t="s">
        <v>308</v>
      </c>
      <c r="B40" s="19">
        <f t="shared" si="9"/>
        <v>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1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F40" s="112"/>
    </row>
    <row r="41" spans="1:84" ht="15">
      <c r="A41" s="5" t="s">
        <v>327</v>
      </c>
      <c r="B41" s="19">
        <f t="shared" si="9"/>
        <v>32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1</v>
      </c>
      <c r="AG41" s="21">
        <v>0</v>
      </c>
      <c r="AH41" s="21">
        <v>0</v>
      </c>
      <c r="AI41" s="21">
        <v>0</v>
      </c>
      <c r="AJ41" s="21">
        <v>0</v>
      </c>
      <c r="AK41" s="21">
        <v>3</v>
      </c>
      <c r="AL41" s="21">
        <v>0</v>
      </c>
      <c r="AM41" s="21">
        <v>0</v>
      </c>
      <c r="AN41" s="21">
        <v>1</v>
      </c>
      <c r="AO41" s="21">
        <v>0</v>
      </c>
      <c r="AP41" s="21">
        <v>4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3</v>
      </c>
      <c r="BB41" s="21">
        <v>0</v>
      </c>
      <c r="BC41" s="21">
        <v>0</v>
      </c>
      <c r="BD41" s="21">
        <v>5</v>
      </c>
      <c r="BE41" s="21">
        <v>0</v>
      </c>
      <c r="BF41" s="21">
        <v>0</v>
      </c>
      <c r="BG41" s="21">
        <v>0</v>
      </c>
      <c r="BH41" s="21">
        <v>0</v>
      </c>
      <c r="BI41" s="21">
        <v>3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6</v>
      </c>
      <c r="BQ41" s="21">
        <v>0</v>
      </c>
      <c r="BR41" s="21">
        <v>0</v>
      </c>
      <c r="BS41" s="21">
        <v>0</v>
      </c>
      <c r="BT41" s="21">
        <v>0</v>
      </c>
      <c r="BU41" s="21">
        <v>2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2</v>
      </c>
      <c r="CB41" s="21">
        <v>0</v>
      </c>
      <c r="CC41" s="21">
        <v>0</v>
      </c>
      <c r="CD41" s="21">
        <v>0</v>
      </c>
      <c r="CF41" s="112"/>
    </row>
    <row r="42" spans="1:84" ht="15">
      <c r="A42" s="5" t="s">
        <v>441</v>
      </c>
      <c r="B42" s="19">
        <f t="shared" si="9"/>
        <v>3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1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1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1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F42" s="112"/>
    </row>
    <row r="43" spans="1:84" ht="15">
      <c r="A43" s="5" t="s">
        <v>443</v>
      </c>
      <c r="B43" s="19">
        <f t="shared" si="9"/>
        <v>139</v>
      </c>
      <c r="C43" s="21">
        <v>0</v>
      </c>
      <c r="D43" s="21">
        <v>1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4</v>
      </c>
      <c r="R43" s="21">
        <v>5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13</v>
      </c>
      <c r="AD43" s="21">
        <v>6</v>
      </c>
      <c r="AE43" s="21">
        <v>12</v>
      </c>
      <c r="AF43" s="21">
        <v>7</v>
      </c>
      <c r="AG43" s="21">
        <v>0</v>
      </c>
      <c r="AH43" s="21">
        <v>0</v>
      </c>
      <c r="AI43" s="21">
        <v>7</v>
      </c>
      <c r="AJ43" s="21">
        <v>0</v>
      </c>
      <c r="AK43" s="21">
        <v>1</v>
      </c>
      <c r="AL43" s="21">
        <v>0</v>
      </c>
      <c r="AM43" s="21">
        <v>1</v>
      </c>
      <c r="AN43" s="21">
        <v>0</v>
      </c>
      <c r="AO43" s="21">
        <v>0</v>
      </c>
      <c r="AP43" s="21">
        <v>1</v>
      </c>
      <c r="AQ43" s="21">
        <v>0</v>
      </c>
      <c r="AR43" s="21">
        <v>0</v>
      </c>
      <c r="AS43" s="21">
        <v>14</v>
      </c>
      <c r="AT43" s="21">
        <v>2</v>
      </c>
      <c r="AU43" s="21">
        <v>0</v>
      </c>
      <c r="AV43" s="21">
        <v>0</v>
      </c>
      <c r="AW43" s="21">
        <v>0</v>
      </c>
      <c r="AX43" s="21">
        <v>5</v>
      </c>
      <c r="AY43" s="21">
        <v>1</v>
      </c>
      <c r="AZ43" s="21">
        <v>0</v>
      </c>
      <c r="BA43" s="21">
        <v>1</v>
      </c>
      <c r="BB43" s="21">
        <v>1</v>
      </c>
      <c r="BC43" s="21">
        <v>0</v>
      </c>
      <c r="BD43" s="21">
        <v>1</v>
      </c>
      <c r="BE43" s="21">
        <v>2</v>
      </c>
      <c r="BF43" s="21">
        <v>0</v>
      </c>
      <c r="BG43" s="21">
        <v>0</v>
      </c>
      <c r="BH43" s="21">
        <v>1</v>
      </c>
      <c r="BI43" s="21">
        <v>3</v>
      </c>
      <c r="BJ43" s="21">
        <v>1</v>
      </c>
      <c r="BK43" s="21">
        <v>1</v>
      </c>
      <c r="BL43" s="21">
        <v>3</v>
      </c>
      <c r="BM43" s="21">
        <v>0</v>
      </c>
      <c r="BN43" s="21">
        <v>1</v>
      </c>
      <c r="BO43" s="21">
        <v>0</v>
      </c>
      <c r="BP43" s="21">
        <v>3</v>
      </c>
      <c r="BQ43" s="21">
        <v>3</v>
      </c>
      <c r="BR43" s="21">
        <v>0</v>
      </c>
      <c r="BS43" s="21">
        <v>4</v>
      </c>
      <c r="BT43" s="21">
        <v>1</v>
      </c>
      <c r="BU43" s="21">
        <v>0</v>
      </c>
      <c r="BV43" s="21">
        <v>0</v>
      </c>
      <c r="BW43" s="21">
        <v>0</v>
      </c>
      <c r="BX43" s="21">
        <v>14</v>
      </c>
      <c r="BY43" s="21">
        <v>0</v>
      </c>
      <c r="BZ43" s="21">
        <v>5</v>
      </c>
      <c r="CA43" s="21">
        <v>10</v>
      </c>
      <c r="CB43" s="21">
        <v>1</v>
      </c>
      <c r="CC43" s="21">
        <v>0</v>
      </c>
      <c r="CD43" s="21">
        <v>0</v>
      </c>
      <c r="CF43" s="112"/>
    </row>
    <row r="44" spans="1:84" ht="15">
      <c r="A44" s="5" t="s">
        <v>444</v>
      </c>
      <c r="B44" s="19">
        <f t="shared" si="9"/>
        <v>6060</v>
      </c>
      <c r="C44" s="21">
        <v>32</v>
      </c>
      <c r="D44" s="21">
        <v>13</v>
      </c>
      <c r="E44" s="21">
        <v>8</v>
      </c>
      <c r="F44" s="21">
        <v>7</v>
      </c>
      <c r="G44" s="21">
        <v>16</v>
      </c>
      <c r="H44" s="21">
        <v>9</v>
      </c>
      <c r="I44" s="21">
        <v>20</v>
      </c>
      <c r="J44" s="21">
        <v>29</v>
      </c>
      <c r="K44" s="21">
        <v>19</v>
      </c>
      <c r="L44" s="21">
        <v>14</v>
      </c>
      <c r="M44" s="21">
        <v>13</v>
      </c>
      <c r="N44" s="21">
        <v>28</v>
      </c>
      <c r="O44" s="21">
        <v>6</v>
      </c>
      <c r="P44" s="21">
        <v>6</v>
      </c>
      <c r="Q44" s="21">
        <v>83</v>
      </c>
      <c r="R44" s="21">
        <v>263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4</v>
      </c>
      <c r="Y44" s="21">
        <v>0</v>
      </c>
      <c r="Z44" s="21">
        <v>3</v>
      </c>
      <c r="AA44" s="21">
        <v>0</v>
      </c>
      <c r="AB44" s="21">
        <v>0</v>
      </c>
      <c r="AC44" s="21">
        <v>383</v>
      </c>
      <c r="AD44" s="21">
        <v>248</v>
      </c>
      <c r="AE44" s="21">
        <v>299</v>
      </c>
      <c r="AF44" s="21">
        <v>209</v>
      </c>
      <c r="AG44" s="21">
        <v>0</v>
      </c>
      <c r="AH44" s="21">
        <v>63</v>
      </c>
      <c r="AI44" s="21">
        <v>345</v>
      </c>
      <c r="AJ44" s="21">
        <v>50</v>
      </c>
      <c r="AK44" s="21">
        <v>147</v>
      </c>
      <c r="AL44" s="21">
        <v>0</v>
      </c>
      <c r="AM44" s="21">
        <v>31</v>
      </c>
      <c r="AN44" s="21">
        <v>31</v>
      </c>
      <c r="AO44" s="21">
        <v>52</v>
      </c>
      <c r="AP44" s="21">
        <v>61</v>
      </c>
      <c r="AQ44" s="21">
        <v>101</v>
      </c>
      <c r="AR44" s="21">
        <v>97</v>
      </c>
      <c r="AS44" s="21">
        <v>319</v>
      </c>
      <c r="AT44" s="21">
        <v>129</v>
      </c>
      <c r="AU44" s="21">
        <v>4</v>
      </c>
      <c r="AV44" s="21">
        <v>122</v>
      </c>
      <c r="AW44" s="21">
        <v>21</v>
      </c>
      <c r="AX44" s="21">
        <v>258</v>
      </c>
      <c r="AY44" s="21">
        <v>67</v>
      </c>
      <c r="AZ44" s="21">
        <v>0</v>
      </c>
      <c r="BA44" s="21">
        <v>110</v>
      </c>
      <c r="BB44" s="21">
        <v>170</v>
      </c>
      <c r="BC44" s="21">
        <v>0</v>
      </c>
      <c r="BD44" s="21">
        <v>110</v>
      </c>
      <c r="BE44" s="21">
        <v>198</v>
      </c>
      <c r="BF44" s="21">
        <v>0</v>
      </c>
      <c r="BG44" s="21">
        <v>0</v>
      </c>
      <c r="BH44" s="21">
        <v>150</v>
      </c>
      <c r="BI44" s="21">
        <v>228</v>
      </c>
      <c r="BJ44" s="21">
        <v>43</v>
      </c>
      <c r="BK44" s="21">
        <v>89</v>
      </c>
      <c r="BL44" s="21">
        <v>98</v>
      </c>
      <c r="BM44" s="21">
        <v>0</v>
      </c>
      <c r="BN44" s="21">
        <v>170</v>
      </c>
      <c r="BO44" s="21">
        <v>0</v>
      </c>
      <c r="BP44" s="21">
        <v>82</v>
      </c>
      <c r="BQ44" s="21">
        <v>55</v>
      </c>
      <c r="BR44" s="21">
        <v>0</v>
      </c>
      <c r="BS44" s="21">
        <v>41</v>
      </c>
      <c r="BT44" s="21">
        <v>67</v>
      </c>
      <c r="BU44" s="21">
        <v>0</v>
      </c>
      <c r="BV44" s="21">
        <v>16</v>
      </c>
      <c r="BW44" s="21">
        <v>34</v>
      </c>
      <c r="BX44" s="21">
        <v>247</v>
      </c>
      <c r="BY44" s="21">
        <v>72</v>
      </c>
      <c r="BZ44" s="21">
        <v>86</v>
      </c>
      <c r="CA44" s="21">
        <v>243</v>
      </c>
      <c r="CB44" s="21">
        <v>141</v>
      </c>
      <c r="CC44" s="21">
        <v>0</v>
      </c>
      <c r="CD44" s="21">
        <v>0</v>
      </c>
      <c r="CF44" s="112"/>
    </row>
    <row r="45" spans="1:84" ht="15">
      <c r="A45" s="5" t="s">
        <v>445</v>
      </c>
      <c r="B45" s="19">
        <f t="shared" si="9"/>
        <v>638</v>
      </c>
      <c r="C45" s="21">
        <v>1</v>
      </c>
      <c r="D45" s="21">
        <v>0</v>
      </c>
      <c r="E45" s="21">
        <v>0</v>
      </c>
      <c r="F45" s="21">
        <v>0</v>
      </c>
      <c r="G45" s="21">
        <v>1</v>
      </c>
      <c r="H45" s="21">
        <v>0</v>
      </c>
      <c r="I45" s="21">
        <v>2</v>
      </c>
      <c r="J45" s="21">
        <v>1</v>
      </c>
      <c r="K45" s="21">
        <v>1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1">
        <v>17</v>
      </c>
      <c r="R45" s="21">
        <v>3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2</v>
      </c>
      <c r="Y45" s="21">
        <v>0</v>
      </c>
      <c r="Z45" s="21">
        <v>0</v>
      </c>
      <c r="AA45" s="21">
        <v>0</v>
      </c>
      <c r="AB45" s="21">
        <v>0</v>
      </c>
      <c r="AC45" s="21">
        <v>81</v>
      </c>
      <c r="AD45" s="21">
        <v>8</v>
      </c>
      <c r="AE45" s="21">
        <v>33</v>
      </c>
      <c r="AF45" s="21">
        <v>2</v>
      </c>
      <c r="AG45" s="21">
        <v>8</v>
      </c>
      <c r="AH45" s="21">
        <v>9</v>
      </c>
      <c r="AI45" s="21">
        <v>21</v>
      </c>
      <c r="AJ45" s="21">
        <v>6</v>
      </c>
      <c r="AK45" s="21">
        <v>4</v>
      </c>
      <c r="AL45" s="21">
        <v>0</v>
      </c>
      <c r="AM45" s="21">
        <v>2</v>
      </c>
      <c r="AN45" s="21">
        <v>4</v>
      </c>
      <c r="AO45" s="21">
        <v>5</v>
      </c>
      <c r="AP45" s="21">
        <v>10</v>
      </c>
      <c r="AQ45" s="21">
        <v>17</v>
      </c>
      <c r="AR45" s="21">
        <v>13</v>
      </c>
      <c r="AS45" s="21">
        <v>68</v>
      </c>
      <c r="AT45" s="21">
        <v>5</v>
      </c>
      <c r="AU45" s="21">
        <v>5</v>
      </c>
      <c r="AV45" s="21">
        <v>11</v>
      </c>
      <c r="AW45" s="21">
        <v>0</v>
      </c>
      <c r="AX45" s="21">
        <v>104</v>
      </c>
      <c r="AY45" s="21">
        <v>0</v>
      </c>
      <c r="AZ45" s="21">
        <v>0</v>
      </c>
      <c r="BA45" s="21">
        <v>13</v>
      </c>
      <c r="BB45" s="21">
        <v>6</v>
      </c>
      <c r="BC45" s="21">
        <v>0</v>
      </c>
      <c r="BD45" s="21">
        <v>2</v>
      </c>
      <c r="BE45" s="21">
        <v>10</v>
      </c>
      <c r="BF45" s="21">
        <v>0</v>
      </c>
      <c r="BG45" s="21">
        <v>0</v>
      </c>
      <c r="BH45" s="21">
        <v>5</v>
      </c>
      <c r="BI45" s="21">
        <v>9</v>
      </c>
      <c r="BJ45" s="21">
        <v>3</v>
      </c>
      <c r="BK45" s="21">
        <v>7</v>
      </c>
      <c r="BL45" s="21">
        <v>4</v>
      </c>
      <c r="BM45" s="21">
        <v>0</v>
      </c>
      <c r="BN45" s="21">
        <v>47</v>
      </c>
      <c r="BO45" s="21">
        <v>0</v>
      </c>
      <c r="BP45" s="21">
        <v>5</v>
      </c>
      <c r="BQ45" s="21">
        <v>9</v>
      </c>
      <c r="BR45" s="21">
        <v>0</v>
      </c>
      <c r="BS45" s="21">
        <v>3</v>
      </c>
      <c r="BT45" s="21">
        <v>5</v>
      </c>
      <c r="BU45" s="21">
        <v>0</v>
      </c>
      <c r="BV45" s="21">
        <v>0</v>
      </c>
      <c r="BW45" s="21">
        <v>1</v>
      </c>
      <c r="BX45" s="21">
        <v>8</v>
      </c>
      <c r="BY45" s="21">
        <v>1</v>
      </c>
      <c r="BZ45" s="21">
        <v>0</v>
      </c>
      <c r="CA45" s="21">
        <v>52</v>
      </c>
      <c r="CB45" s="21">
        <v>0</v>
      </c>
      <c r="CC45" s="21">
        <v>3</v>
      </c>
      <c r="CD45" s="21">
        <v>0</v>
      </c>
      <c r="CF45" s="112"/>
    </row>
    <row r="46" spans="1:84" ht="15">
      <c r="A46" s="5" t="s">
        <v>446</v>
      </c>
      <c r="B46" s="19">
        <f t="shared" si="9"/>
        <v>814</v>
      </c>
      <c r="C46" s="21">
        <v>0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21">
        <v>0</v>
      </c>
      <c r="P46" s="21">
        <v>0</v>
      </c>
      <c r="Q46" s="21">
        <v>2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124</v>
      </c>
      <c r="AD46" s="21">
        <v>85</v>
      </c>
      <c r="AE46" s="21">
        <v>75</v>
      </c>
      <c r="AF46" s="21">
        <v>10</v>
      </c>
      <c r="AG46" s="21">
        <v>35</v>
      </c>
      <c r="AH46" s="21">
        <v>8</v>
      </c>
      <c r="AI46" s="21">
        <v>8</v>
      </c>
      <c r="AJ46" s="21">
        <v>9</v>
      </c>
      <c r="AK46" s="21">
        <v>7</v>
      </c>
      <c r="AL46" s="21">
        <v>0</v>
      </c>
      <c r="AM46" s="21">
        <v>3</v>
      </c>
      <c r="AN46" s="21">
        <v>1</v>
      </c>
      <c r="AO46" s="21">
        <v>6</v>
      </c>
      <c r="AP46" s="21">
        <v>8</v>
      </c>
      <c r="AQ46" s="21">
        <v>18</v>
      </c>
      <c r="AR46" s="21">
        <v>13</v>
      </c>
      <c r="AS46" s="21">
        <v>42</v>
      </c>
      <c r="AT46" s="21">
        <v>1</v>
      </c>
      <c r="AU46" s="21">
        <v>22</v>
      </c>
      <c r="AV46" s="21">
        <v>35</v>
      </c>
      <c r="AW46" s="21">
        <v>0</v>
      </c>
      <c r="AX46" s="21">
        <v>73</v>
      </c>
      <c r="AY46" s="21">
        <v>5</v>
      </c>
      <c r="AZ46" s="21">
        <v>2</v>
      </c>
      <c r="BA46" s="21">
        <v>14</v>
      </c>
      <c r="BB46" s="21">
        <v>6</v>
      </c>
      <c r="BC46" s="21">
        <v>0</v>
      </c>
      <c r="BD46" s="21">
        <v>8</v>
      </c>
      <c r="BE46" s="21">
        <v>2</v>
      </c>
      <c r="BF46" s="21">
        <v>0</v>
      </c>
      <c r="BG46" s="21">
        <v>0</v>
      </c>
      <c r="BH46" s="21">
        <v>12</v>
      </c>
      <c r="BI46" s="21">
        <v>11</v>
      </c>
      <c r="BJ46" s="21">
        <v>3</v>
      </c>
      <c r="BK46" s="21">
        <v>5</v>
      </c>
      <c r="BL46" s="21">
        <v>26</v>
      </c>
      <c r="BM46" s="21">
        <v>0</v>
      </c>
      <c r="BN46" s="21">
        <v>31</v>
      </c>
      <c r="BO46" s="21">
        <v>0</v>
      </c>
      <c r="BP46" s="21">
        <v>5</v>
      </c>
      <c r="BQ46" s="21">
        <v>7</v>
      </c>
      <c r="BR46" s="21">
        <v>0</v>
      </c>
      <c r="BS46" s="21">
        <v>2</v>
      </c>
      <c r="BT46" s="21">
        <v>12</v>
      </c>
      <c r="BU46" s="21">
        <v>0</v>
      </c>
      <c r="BV46" s="21">
        <v>0</v>
      </c>
      <c r="BW46" s="21">
        <v>14</v>
      </c>
      <c r="BX46" s="21">
        <v>16</v>
      </c>
      <c r="BY46" s="21">
        <v>1</v>
      </c>
      <c r="BZ46" s="21">
        <v>1</v>
      </c>
      <c r="CA46" s="21">
        <v>42</v>
      </c>
      <c r="CB46" s="21">
        <v>0</v>
      </c>
      <c r="CC46" s="21">
        <v>1</v>
      </c>
      <c r="CD46" s="21">
        <v>0</v>
      </c>
      <c r="CF46" s="112"/>
    </row>
    <row r="47" spans="1:84" ht="15">
      <c r="A47" s="5" t="s">
        <v>186</v>
      </c>
      <c r="B47" s="19">
        <f t="shared" si="9"/>
        <v>5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1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1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1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F47" s="112"/>
    </row>
    <row r="48" spans="1:84" ht="15">
      <c r="A48" s="5" t="s">
        <v>447</v>
      </c>
      <c r="B48" s="19">
        <f t="shared" si="9"/>
        <v>9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1</v>
      </c>
      <c r="AF48" s="21">
        <v>0</v>
      </c>
      <c r="AG48" s="21">
        <v>0</v>
      </c>
      <c r="AH48" s="21">
        <v>0</v>
      </c>
      <c r="AI48" s="21">
        <v>1</v>
      </c>
      <c r="AJ48" s="21">
        <v>0</v>
      </c>
      <c r="AK48" s="21">
        <v>0</v>
      </c>
      <c r="AL48" s="21">
        <v>0</v>
      </c>
      <c r="AM48" s="21">
        <v>1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1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1</v>
      </c>
      <c r="BJ48" s="21">
        <v>0</v>
      </c>
      <c r="BK48" s="21">
        <v>1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1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2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F48" s="112"/>
    </row>
    <row r="49" spans="1:84" ht="15">
      <c r="A49" s="5" t="s">
        <v>586</v>
      </c>
      <c r="B49" s="19">
        <f t="shared" si="9"/>
        <v>14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2</v>
      </c>
      <c r="AC49" s="21">
        <v>1</v>
      </c>
      <c r="AD49" s="21">
        <v>0</v>
      </c>
      <c r="AE49" s="21">
        <v>0</v>
      </c>
      <c r="AF49" s="21">
        <v>1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1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1</v>
      </c>
      <c r="BJ49" s="21">
        <v>0</v>
      </c>
      <c r="BK49" s="21">
        <v>0</v>
      </c>
      <c r="BL49" s="21">
        <v>0</v>
      </c>
      <c r="BM49" s="21">
        <v>0</v>
      </c>
      <c r="BN49" s="21">
        <v>1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1</v>
      </c>
      <c r="BU49" s="21">
        <v>0</v>
      </c>
      <c r="BV49" s="21">
        <v>0</v>
      </c>
      <c r="BW49" s="21">
        <v>0</v>
      </c>
      <c r="BX49" s="21">
        <v>1</v>
      </c>
      <c r="BY49" s="21">
        <v>0</v>
      </c>
      <c r="BZ49" s="21">
        <v>1</v>
      </c>
      <c r="CA49" s="21">
        <v>1</v>
      </c>
      <c r="CB49" s="21">
        <v>3</v>
      </c>
      <c r="CC49" s="21">
        <v>0</v>
      </c>
      <c r="CD49" s="21">
        <v>0</v>
      </c>
      <c r="CF49" s="112"/>
    </row>
    <row r="50" spans="1:84" ht="15">
      <c r="A50" s="5" t="s">
        <v>448</v>
      </c>
      <c r="B50" s="19">
        <f t="shared" si="9"/>
        <v>217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4</v>
      </c>
      <c r="P50" s="21">
        <v>0</v>
      </c>
      <c r="Q50" s="21">
        <v>7</v>
      </c>
      <c r="R50" s="21">
        <v>7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14</v>
      </c>
      <c r="AD50" s="21">
        <v>2</v>
      </c>
      <c r="AE50" s="21">
        <v>3</v>
      </c>
      <c r="AF50" s="21">
        <v>1</v>
      </c>
      <c r="AG50" s="21">
        <v>0</v>
      </c>
      <c r="AH50" s="21">
        <v>0</v>
      </c>
      <c r="AI50" s="21">
        <v>26</v>
      </c>
      <c r="AJ50" s="21">
        <v>0</v>
      </c>
      <c r="AK50" s="21">
        <v>0</v>
      </c>
      <c r="AL50" s="21">
        <v>0</v>
      </c>
      <c r="AM50" s="21">
        <v>6</v>
      </c>
      <c r="AN50" s="21">
        <v>2</v>
      </c>
      <c r="AO50" s="21">
        <v>1</v>
      </c>
      <c r="AP50" s="21">
        <v>0</v>
      </c>
      <c r="AQ50" s="21">
        <v>5</v>
      </c>
      <c r="AR50" s="21">
        <v>16</v>
      </c>
      <c r="AS50" s="21">
        <v>0</v>
      </c>
      <c r="AT50" s="21">
        <v>0</v>
      </c>
      <c r="AU50" s="21">
        <v>0</v>
      </c>
      <c r="AV50" s="21">
        <v>9</v>
      </c>
      <c r="AW50" s="21">
        <v>0</v>
      </c>
      <c r="AX50" s="21">
        <v>11</v>
      </c>
      <c r="AY50" s="21">
        <v>2</v>
      </c>
      <c r="AZ50" s="21">
        <v>0</v>
      </c>
      <c r="BA50" s="21">
        <v>11</v>
      </c>
      <c r="BB50" s="21">
        <v>0</v>
      </c>
      <c r="BC50" s="21">
        <v>0</v>
      </c>
      <c r="BD50" s="21">
        <v>1</v>
      </c>
      <c r="BE50" s="21">
        <v>3</v>
      </c>
      <c r="BF50" s="21">
        <v>0</v>
      </c>
      <c r="BG50" s="21">
        <v>0</v>
      </c>
      <c r="BH50" s="21">
        <v>10</v>
      </c>
      <c r="BI50" s="21">
        <v>9</v>
      </c>
      <c r="BJ50" s="21">
        <v>0</v>
      </c>
      <c r="BK50" s="21">
        <v>1</v>
      </c>
      <c r="BL50" s="21">
        <v>15</v>
      </c>
      <c r="BM50" s="21">
        <v>0</v>
      </c>
      <c r="BN50" s="21">
        <v>10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1</v>
      </c>
      <c r="BY50" s="21">
        <v>1</v>
      </c>
      <c r="BZ50" s="21">
        <v>3</v>
      </c>
      <c r="CA50" s="21">
        <v>34</v>
      </c>
      <c r="CB50" s="21">
        <v>2</v>
      </c>
      <c r="CC50" s="21">
        <v>0</v>
      </c>
      <c r="CD50" s="21">
        <v>0</v>
      </c>
      <c r="CF50" s="112"/>
    </row>
    <row r="51" spans="1:84" ht="15">
      <c r="A51" s="5" t="s">
        <v>268</v>
      </c>
      <c r="B51" s="19">
        <f t="shared" si="9"/>
        <v>11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1</v>
      </c>
      <c r="R51" s="21">
        <v>0</v>
      </c>
      <c r="S51" s="21">
        <v>0</v>
      </c>
      <c r="T51" s="21">
        <v>2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1</v>
      </c>
      <c r="AD51" s="21">
        <v>0</v>
      </c>
      <c r="AE51" s="21">
        <v>0</v>
      </c>
      <c r="AF51" s="21">
        <v>1</v>
      </c>
      <c r="AG51" s="21">
        <v>0</v>
      </c>
      <c r="AH51" s="21">
        <v>0</v>
      </c>
      <c r="AI51" s="21">
        <v>2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1</v>
      </c>
      <c r="AS51" s="21">
        <v>1</v>
      </c>
      <c r="AT51" s="21">
        <v>0</v>
      </c>
      <c r="AU51" s="21">
        <v>0</v>
      </c>
      <c r="AV51" s="21">
        <v>0</v>
      </c>
      <c r="AW51" s="21">
        <v>0</v>
      </c>
      <c r="AX51" s="21">
        <v>1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1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F51" s="112"/>
    </row>
    <row r="52" spans="1:84" ht="15">
      <c r="A52" s="5" t="s">
        <v>192</v>
      </c>
      <c r="B52" s="19">
        <f t="shared" si="9"/>
        <v>572</v>
      </c>
      <c r="C52" s="21">
        <v>11</v>
      </c>
      <c r="D52" s="21">
        <v>5</v>
      </c>
      <c r="E52" s="21">
        <v>3</v>
      </c>
      <c r="F52" s="21">
        <v>0</v>
      </c>
      <c r="G52" s="21">
        <v>10</v>
      </c>
      <c r="H52" s="21">
        <v>2</v>
      </c>
      <c r="I52" s="21">
        <v>8</v>
      </c>
      <c r="J52" s="21">
        <v>10</v>
      </c>
      <c r="K52" s="21">
        <v>22</v>
      </c>
      <c r="L52" s="21">
        <v>10</v>
      </c>
      <c r="M52" s="21">
        <v>15</v>
      </c>
      <c r="N52" s="21">
        <v>10</v>
      </c>
      <c r="O52" s="21">
        <v>14</v>
      </c>
      <c r="P52" s="21">
        <v>4</v>
      </c>
      <c r="Q52" s="21">
        <v>9</v>
      </c>
      <c r="R52" s="21">
        <v>10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28</v>
      </c>
      <c r="AD52" s="21">
        <v>3</v>
      </c>
      <c r="AE52" s="21">
        <v>16</v>
      </c>
      <c r="AF52" s="21">
        <v>6</v>
      </c>
      <c r="AG52" s="21">
        <v>0</v>
      </c>
      <c r="AH52" s="21">
        <v>3</v>
      </c>
      <c r="AI52" s="21">
        <v>29</v>
      </c>
      <c r="AJ52" s="21">
        <v>8</v>
      </c>
      <c r="AK52" s="21">
        <v>8</v>
      </c>
      <c r="AL52" s="21">
        <v>0</v>
      </c>
      <c r="AM52" s="21">
        <v>6</v>
      </c>
      <c r="AN52" s="21">
        <v>5</v>
      </c>
      <c r="AO52" s="21">
        <v>3</v>
      </c>
      <c r="AP52" s="21">
        <v>10</v>
      </c>
      <c r="AQ52" s="21">
        <v>6</v>
      </c>
      <c r="AR52" s="21">
        <v>17</v>
      </c>
      <c r="AS52" s="21">
        <v>22</v>
      </c>
      <c r="AT52" s="21">
        <v>18</v>
      </c>
      <c r="AU52" s="21">
        <v>0</v>
      </c>
      <c r="AV52" s="21">
        <v>17</v>
      </c>
      <c r="AW52" s="21">
        <v>8</v>
      </c>
      <c r="AX52" s="21">
        <v>6</v>
      </c>
      <c r="AY52" s="21">
        <v>4</v>
      </c>
      <c r="AZ52" s="21">
        <v>0</v>
      </c>
      <c r="BA52" s="21">
        <v>12</v>
      </c>
      <c r="BB52" s="21">
        <v>14</v>
      </c>
      <c r="BC52" s="21">
        <v>0</v>
      </c>
      <c r="BD52" s="21">
        <v>14</v>
      </c>
      <c r="BE52" s="21">
        <v>10</v>
      </c>
      <c r="BF52" s="21">
        <v>0</v>
      </c>
      <c r="BG52" s="21">
        <v>0</v>
      </c>
      <c r="BH52" s="21">
        <v>10</v>
      </c>
      <c r="BI52" s="21">
        <v>25</v>
      </c>
      <c r="BJ52" s="21">
        <v>2</v>
      </c>
      <c r="BK52" s="21">
        <v>6</v>
      </c>
      <c r="BL52" s="21">
        <v>4</v>
      </c>
      <c r="BM52" s="21">
        <v>0</v>
      </c>
      <c r="BN52" s="21">
        <v>8</v>
      </c>
      <c r="BO52" s="21">
        <v>0</v>
      </c>
      <c r="BP52" s="21">
        <v>6</v>
      </c>
      <c r="BQ52" s="21">
        <v>4</v>
      </c>
      <c r="BR52" s="21">
        <v>0</v>
      </c>
      <c r="BS52" s="21">
        <v>4</v>
      </c>
      <c r="BT52" s="21">
        <v>12</v>
      </c>
      <c r="BU52" s="21">
        <v>0</v>
      </c>
      <c r="BV52" s="21">
        <v>0</v>
      </c>
      <c r="BW52" s="21">
        <v>5</v>
      </c>
      <c r="BX52" s="21">
        <v>20</v>
      </c>
      <c r="BY52" s="21">
        <v>10</v>
      </c>
      <c r="BZ52" s="21">
        <v>9</v>
      </c>
      <c r="CA52" s="21">
        <v>23</v>
      </c>
      <c r="CB52" s="21">
        <v>8</v>
      </c>
      <c r="CC52" s="21">
        <v>0</v>
      </c>
      <c r="CD52" s="21">
        <v>0</v>
      </c>
      <c r="CF52" s="112"/>
    </row>
    <row r="53" spans="1:84" ht="15">
      <c r="A53" s="5" t="s">
        <v>449</v>
      </c>
      <c r="B53" s="19">
        <f t="shared" si="9"/>
        <v>2953</v>
      </c>
      <c r="C53" s="21">
        <v>2</v>
      </c>
      <c r="D53" s="21">
        <v>2</v>
      </c>
      <c r="E53" s="21">
        <v>0</v>
      </c>
      <c r="F53" s="21">
        <v>2</v>
      </c>
      <c r="G53" s="21">
        <v>3</v>
      </c>
      <c r="H53" s="21">
        <v>0</v>
      </c>
      <c r="I53" s="21">
        <v>7</v>
      </c>
      <c r="J53" s="21">
        <v>7</v>
      </c>
      <c r="K53" s="21">
        <v>4</v>
      </c>
      <c r="L53" s="21">
        <v>4</v>
      </c>
      <c r="M53" s="21">
        <v>8</v>
      </c>
      <c r="N53" s="21">
        <v>0</v>
      </c>
      <c r="O53" s="21">
        <v>5</v>
      </c>
      <c r="P53" s="21">
        <v>5</v>
      </c>
      <c r="Q53" s="21">
        <v>9</v>
      </c>
      <c r="R53" s="21">
        <v>181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1</v>
      </c>
      <c r="AA53" s="21">
        <v>0</v>
      </c>
      <c r="AB53" s="21">
        <v>2</v>
      </c>
      <c r="AC53" s="21">
        <v>198</v>
      </c>
      <c r="AD53" s="21">
        <v>148</v>
      </c>
      <c r="AE53" s="21">
        <v>246</v>
      </c>
      <c r="AF53" s="21">
        <v>129</v>
      </c>
      <c r="AG53" s="21">
        <v>0</v>
      </c>
      <c r="AH53" s="21">
        <v>13</v>
      </c>
      <c r="AI53" s="21">
        <v>116</v>
      </c>
      <c r="AJ53" s="21">
        <v>29</v>
      </c>
      <c r="AK53" s="21">
        <v>43</v>
      </c>
      <c r="AL53" s="21">
        <v>0</v>
      </c>
      <c r="AM53" s="21">
        <v>8</v>
      </c>
      <c r="AN53" s="21">
        <v>12</v>
      </c>
      <c r="AO53" s="21">
        <v>4</v>
      </c>
      <c r="AP53" s="21">
        <v>12</v>
      </c>
      <c r="AQ53" s="21">
        <v>43</v>
      </c>
      <c r="AR53" s="21">
        <v>30</v>
      </c>
      <c r="AS53" s="21">
        <v>193</v>
      </c>
      <c r="AT53" s="21">
        <v>60</v>
      </c>
      <c r="AU53" s="21">
        <v>1</v>
      </c>
      <c r="AV53" s="21">
        <v>33</v>
      </c>
      <c r="AW53" s="21">
        <v>5</v>
      </c>
      <c r="AX53" s="21">
        <v>238</v>
      </c>
      <c r="AY53" s="21">
        <v>31</v>
      </c>
      <c r="AZ53" s="21">
        <v>0</v>
      </c>
      <c r="BA53" s="21">
        <v>35</v>
      </c>
      <c r="BB53" s="21">
        <v>27</v>
      </c>
      <c r="BC53" s="21">
        <v>0</v>
      </c>
      <c r="BD53" s="21">
        <v>42</v>
      </c>
      <c r="BE53" s="21">
        <v>51</v>
      </c>
      <c r="BF53" s="21">
        <v>0</v>
      </c>
      <c r="BG53" s="21">
        <v>0</v>
      </c>
      <c r="BH53" s="21">
        <v>42</v>
      </c>
      <c r="BI53" s="21">
        <v>111</v>
      </c>
      <c r="BJ53" s="21">
        <v>8</v>
      </c>
      <c r="BK53" s="21">
        <v>34</v>
      </c>
      <c r="BL53" s="21">
        <v>48</v>
      </c>
      <c r="BM53" s="21">
        <v>0</v>
      </c>
      <c r="BN53" s="21">
        <v>144</v>
      </c>
      <c r="BO53" s="21">
        <v>0</v>
      </c>
      <c r="BP53" s="21">
        <v>26</v>
      </c>
      <c r="BQ53" s="21">
        <v>38</v>
      </c>
      <c r="BR53" s="21">
        <v>0</v>
      </c>
      <c r="BS53" s="21">
        <v>13</v>
      </c>
      <c r="BT53" s="21">
        <v>16</v>
      </c>
      <c r="BU53" s="21">
        <v>0</v>
      </c>
      <c r="BV53" s="21">
        <v>7</v>
      </c>
      <c r="BW53" s="21">
        <v>10</v>
      </c>
      <c r="BX53" s="21">
        <v>159</v>
      </c>
      <c r="BY53" s="21">
        <v>26</v>
      </c>
      <c r="BZ53" s="21">
        <v>26</v>
      </c>
      <c r="CA53" s="21">
        <v>180</v>
      </c>
      <c r="CB53" s="21">
        <v>76</v>
      </c>
      <c r="CC53" s="21">
        <v>0</v>
      </c>
      <c r="CD53" s="21">
        <v>0</v>
      </c>
      <c r="CF53" s="112"/>
    </row>
    <row r="54" spans="1:84" ht="15">
      <c r="A54" s="5" t="s">
        <v>548</v>
      </c>
      <c r="B54" s="19">
        <f t="shared" si="9"/>
        <v>1857</v>
      </c>
      <c r="C54" s="21">
        <v>0</v>
      </c>
      <c r="D54" s="21">
        <v>0</v>
      </c>
      <c r="E54" s="21">
        <v>1</v>
      </c>
      <c r="F54" s="21">
        <v>0</v>
      </c>
      <c r="G54" s="21">
        <v>5</v>
      </c>
      <c r="H54" s="21">
        <v>0</v>
      </c>
      <c r="I54" s="21">
        <v>11</v>
      </c>
      <c r="J54" s="21">
        <v>5</v>
      </c>
      <c r="K54" s="21">
        <v>24</v>
      </c>
      <c r="L54" s="21">
        <v>4</v>
      </c>
      <c r="M54" s="21">
        <v>3</v>
      </c>
      <c r="N54" s="21">
        <v>5</v>
      </c>
      <c r="O54" s="21">
        <v>0</v>
      </c>
      <c r="P54" s="21">
        <v>3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69</v>
      </c>
      <c r="Y54" s="21">
        <v>0</v>
      </c>
      <c r="Z54" s="21">
        <v>2</v>
      </c>
      <c r="AA54" s="21">
        <v>0</v>
      </c>
      <c r="AB54" s="21">
        <v>0</v>
      </c>
      <c r="AC54" s="21">
        <v>143</v>
      </c>
      <c r="AD54" s="21">
        <v>57</v>
      </c>
      <c r="AE54" s="21">
        <v>67</v>
      </c>
      <c r="AF54" s="21">
        <v>0</v>
      </c>
      <c r="AG54" s="21">
        <v>86</v>
      </c>
      <c r="AH54" s="21">
        <v>5</v>
      </c>
      <c r="AI54" s="21">
        <v>142</v>
      </c>
      <c r="AJ54" s="21">
        <v>26</v>
      </c>
      <c r="AK54" s="21">
        <v>29</v>
      </c>
      <c r="AL54" s="21">
        <v>0</v>
      </c>
      <c r="AM54" s="21">
        <v>4</v>
      </c>
      <c r="AN54" s="21">
        <v>4</v>
      </c>
      <c r="AO54" s="21">
        <v>36</v>
      </c>
      <c r="AP54" s="21">
        <v>22</v>
      </c>
      <c r="AQ54" s="21">
        <v>20</v>
      </c>
      <c r="AR54" s="21">
        <v>21</v>
      </c>
      <c r="AS54" s="21">
        <v>45</v>
      </c>
      <c r="AT54" s="21">
        <v>0</v>
      </c>
      <c r="AU54" s="21">
        <v>46</v>
      </c>
      <c r="AV54" s="21">
        <v>37</v>
      </c>
      <c r="AW54" s="21">
        <v>10</v>
      </c>
      <c r="AX54" s="21">
        <v>104</v>
      </c>
      <c r="AY54" s="21">
        <v>0</v>
      </c>
      <c r="AZ54" s="21">
        <v>24</v>
      </c>
      <c r="BA54" s="21">
        <v>15</v>
      </c>
      <c r="BB54" s="21">
        <v>60</v>
      </c>
      <c r="BC54" s="21">
        <v>0</v>
      </c>
      <c r="BD54" s="21">
        <v>55</v>
      </c>
      <c r="BE54" s="21">
        <v>74</v>
      </c>
      <c r="BF54" s="21">
        <v>0</v>
      </c>
      <c r="BG54" s="21">
        <v>0</v>
      </c>
      <c r="BH54" s="21">
        <v>41</v>
      </c>
      <c r="BI54" s="21">
        <v>32</v>
      </c>
      <c r="BJ54" s="21">
        <v>3</v>
      </c>
      <c r="BK54" s="21">
        <v>7</v>
      </c>
      <c r="BL54" s="21">
        <v>69</v>
      </c>
      <c r="BM54" s="21">
        <v>0</v>
      </c>
      <c r="BN54" s="21">
        <v>92</v>
      </c>
      <c r="BO54" s="21">
        <v>0</v>
      </c>
      <c r="BP54" s="21">
        <v>20</v>
      </c>
      <c r="BQ54" s="21">
        <v>51</v>
      </c>
      <c r="BR54" s="21">
        <v>0</v>
      </c>
      <c r="BS54" s="21">
        <v>19</v>
      </c>
      <c r="BT54" s="21">
        <v>36</v>
      </c>
      <c r="BU54" s="21">
        <v>0</v>
      </c>
      <c r="BV54" s="21">
        <v>3</v>
      </c>
      <c r="BW54" s="21">
        <v>26</v>
      </c>
      <c r="BX54" s="21">
        <v>67</v>
      </c>
      <c r="BY54" s="21">
        <v>5</v>
      </c>
      <c r="BZ54" s="21">
        <v>20</v>
      </c>
      <c r="CA54" s="21">
        <v>85</v>
      </c>
      <c r="CB54" s="21">
        <v>0</v>
      </c>
      <c r="CC54" s="21">
        <v>17</v>
      </c>
      <c r="CD54" s="21">
        <v>0</v>
      </c>
      <c r="CF54" s="112"/>
    </row>
    <row r="55" spans="1:84" ht="15">
      <c r="A55" s="5" t="s">
        <v>549</v>
      </c>
      <c r="B55" s="19">
        <f t="shared" si="9"/>
        <v>11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1</v>
      </c>
      <c r="AW55" s="21">
        <v>9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1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F55" s="112"/>
    </row>
    <row r="56" spans="1:84" ht="15">
      <c r="A56" s="5" t="s">
        <v>450</v>
      </c>
      <c r="B56" s="19">
        <f t="shared" si="9"/>
        <v>157</v>
      </c>
      <c r="C56" s="21">
        <v>0</v>
      </c>
      <c r="D56" s="21">
        <v>0</v>
      </c>
      <c r="E56" s="21">
        <v>0</v>
      </c>
      <c r="F56" s="21">
        <v>1</v>
      </c>
      <c r="G56" s="21">
        <v>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</v>
      </c>
      <c r="R56" s="21">
        <v>21</v>
      </c>
      <c r="S56" s="21">
        <v>0</v>
      </c>
      <c r="T56" s="21">
        <v>1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4</v>
      </c>
      <c r="AD56" s="21">
        <v>8</v>
      </c>
      <c r="AE56" s="21">
        <v>7</v>
      </c>
      <c r="AF56" s="21">
        <v>2</v>
      </c>
      <c r="AG56" s="21">
        <v>0</v>
      </c>
      <c r="AH56" s="21">
        <v>4</v>
      </c>
      <c r="AI56" s="21">
        <v>15</v>
      </c>
      <c r="AJ56" s="21">
        <v>4</v>
      </c>
      <c r="AK56" s="21">
        <v>1</v>
      </c>
      <c r="AL56" s="21">
        <v>0</v>
      </c>
      <c r="AM56" s="21">
        <v>0</v>
      </c>
      <c r="AN56" s="21">
        <v>1</v>
      </c>
      <c r="AO56" s="21">
        <v>0</v>
      </c>
      <c r="AP56" s="21">
        <v>3</v>
      </c>
      <c r="AQ56" s="21">
        <v>1</v>
      </c>
      <c r="AR56" s="21">
        <v>3</v>
      </c>
      <c r="AS56" s="21">
        <v>4</v>
      </c>
      <c r="AT56" s="21">
        <v>2</v>
      </c>
      <c r="AU56" s="21">
        <v>0</v>
      </c>
      <c r="AV56" s="21">
        <v>2</v>
      </c>
      <c r="AW56" s="21">
        <v>0</v>
      </c>
      <c r="AX56" s="21">
        <v>6</v>
      </c>
      <c r="AY56" s="21">
        <v>1</v>
      </c>
      <c r="AZ56" s="21">
        <v>0</v>
      </c>
      <c r="BA56" s="21">
        <v>1</v>
      </c>
      <c r="BB56" s="21">
        <v>4</v>
      </c>
      <c r="BC56" s="21">
        <v>0</v>
      </c>
      <c r="BD56" s="21">
        <v>1</v>
      </c>
      <c r="BE56" s="21">
        <v>7</v>
      </c>
      <c r="BF56" s="21">
        <v>0</v>
      </c>
      <c r="BG56" s="21">
        <v>0</v>
      </c>
      <c r="BH56" s="21">
        <v>2</v>
      </c>
      <c r="BI56" s="21">
        <v>8</v>
      </c>
      <c r="BJ56" s="21">
        <v>2</v>
      </c>
      <c r="BK56" s="21">
        <v>2</v>
      </c>
      <c r="BL56" s="21">
        <v>5</v>
      </c>
      <c r="BM56" s="21">
        <v>0</v>
      </c>
      <c r="BN56" s="21">
        <v>5</v>
      </c>
      <c r="BO56" s="21">
        <v>0</v>
      </c>
      <c r="BP56" s="21">
        <v>4</v>
      </c>
      <c r="BQ56" s="21">
        <v>10</v>
      </c>
      <c r="BR56" s="21">
        <v>0</v>
      </c>
      <c r="BS56" s="21">
        <v>2</v>
      </c>
      <c r="BT56" s="21">
        <v>1</v>
      </c>
      <c r="BU56" s="21">
        <v>0</v>
      </c>
      <c r="BV56" s="21">
        <v>6</v>
      </c>
      <c r="BW56" s="21">
        <v>1</v>
      </c>
      <c r="BX56" s="21">
        <v>1</v>
      </c>
      <c r="BY56" s="21">
        <v>0</v>
      </c>
      <c r="BZ56" s="21">
        <v>0</v>
      </c>
      <c r="CA56" s="21">
        <v>2</v>
      </c>
      <c r="CB56" s="21">
        <v>0</v>
      </c>
      <c r="CC56" s="21">
        <v>0</v>
      </c>
      <c r="CD56" s="21">
        <v>0</v>
      </c>
      <c r="CF56" s="112"/>
    </row>
    <row r="57" spans="1:84" ht="15">
      <c r="A57" s="5" t="s">
        <v>451</v>
      </c>
      <c r="B57" s="19">
        <f t="shared" si="9"/>
        <v>3242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6</v>
      </c>
      <c r="R57" s="21">
        <v>589</v>
      </c>
      <c r="S57" s="21">
        <v>0</v>
      </c>
      <c r="T57" s="21">
        <v>2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1</v>
      </c>
      <c r="AA57" s="21">
        <v>2</v>
      </c>
      <c r="AB57" s="21">
        <v>0</v>
      </c>
      <c r="AC57" s="21">
        <v>237</v>
      </c>
      <c r="AD57" s="21">
        <v>103</v>
      </c>
      <c r="AE57" s="21">
        <v>203</v>
      </c>
      <c r="AF57" s="21">
        <v>135</v>
      </c>
      <c r="AG57" s="21">
        <v>0</v>
      </c>
      <c r="AH57" s="21">
        <v>12</v>
      </c>
      <c r="AI57" s="21">
        <v>227</v>
      </c>
      <c r="AJ57" s="21">
        <v>41</v>
      </c>
      <c r="AK57" s="21">
        <v>126</v>
      </c>
      <c r="AL57" s="21">
        <v>0</v>
      </c>
      <c r="AM57" s="21">
        <v>16</v>
      </c>
      <c r="AN57" s="21">
        <v>7</v>
      </c>
      <c r="AO57" s="21">
        <v>43</v>
      </c>
      <c r="AP57" s="21">
        <v>15</v>
      </c>
      <c r="AQ57" s="21">
        <v>95</v>
      </c>
      <c r="AR57" s="21">
        <v>79</v>
      </c>
      <c r="AS57" s="21">
        <v>153</v>
      </c>
      <c r="AT57" s="21">
        <v>52</v>
      </c>
      <c r="AU57" s="21">
        <v>0</v>
      </c>
      <c r="AV57" s="21">
        <v>37</v>
      </c>
      <c r="AW57" s="21">
        <v>3</v>
      </c>
      <c r="AX57" s="21">
        <v>258</v>
      </c>
      <c r="AY57" s="21">
        <v>86</v>
      </c>
      <c r="AZ57" s="21">
        <v>0</v>
      </c>
      <c r="BA57" s="21">
        <v>30</v>
      </c>
      <c r="BB57" s="21">
        <v>73</v>
      </c>
      <c r="BC57" s="21">
        <v>0</v>
      </c>
      <c r="BD57" s="21">
        <v>26</v>
      </c>
      <c r="BE57" s="21">
        <v>47</v>
      </c>
      <c r="BF57" s="21">
        <v>0</v>
      </c>
      <c r="BG57" s="21">
        <v>0</v>
      </c>
      <c r="BH57" s="21">
        <v>31</v>
      </c>
      <c r="BI57" s="21">
        <v>83</v>
      </c>
      <c r="BJ57" s="21">
        <v>19</v>
      </c>
      <c r="BK57" s="21">
        <v>41</v>
      </c>
      <c r="BL57" s="21">
        <v>29</v>
      </c>
      <c r="BM57" s="21">
        <v>0</v>
      </c>
      <c r="BN57" s="21">
        <v>31</v>
      </c>
      <c r="BO57" s="21">
        <v>0</v>
      </c>
      <c r="BP57" s="21">
        <v>13</v>
      </c>
      <c r="BQ57" s="21">
        <v>31</v>
      </c>
      <c r="BR57" s="21">
        <v>0</v>
      </c>
      <c r="BS57" s="21">
        <v>20</v>
      </c>
      <c r="BT57" s="21">
        <v>21</v>
      </c>
      <c r="BU57" s="21">
        <v>0</v>
      </c>
      <c r="BV57" s="21">
        <v>4</v>
      </c>
      <c r="BW57" s="21">
        <v>7</v>
      </c>
      <c r="BX57" s="21">
        <v>58</v>
      </c>
      <c r="BY57" s="21">
        <v>19</v>
      </c>
      <c r="BZ57" s="21">
        <v>20</v>
      </c>
      <c r="CA57" s="21">
        <v>87</v>
      </c>
      <c r="CB57" s="21">
        <v>24</v>
      </c>
      <c r="CC57" s="21">
        <v>0</v>
      </c>
      <c r="CD57" s="21">
        <v>0</v>
      </c>
      <c r="CF57" s="112"/>
    </row>
    <row r="58" spans="1:84" ht="15">
      <c r="A58" s="5" t="s">
        <v>328</v>
      </c>
      <c r="B58" s="19">
        <f t="shared" si="9"/>
        <v>58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2</v>
      </c>
      <c r="K58" s="21">
        <v>2</v>
      </c>
      <c r="L58" s="21">
        <v>0</v>
      </c>
      <c r="M58" s="21">
        <v>0</v>
      </c>
      <c r="N58" s="21">
        <v>1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1</v>
      </c>
      <c r="AL58" s="21">
        <v>0</v>
      </c>
      <c r="AM58" s="21">
        <v>0</v>
      </c>
      <c r="AN58" s="21">
        <v>1</v>
      </c>
      <c r="AO58" s="21">
        <v>0</v>
      </c>
      <c r="AP58" s="21">
        <v>1</v>
      </c>
      <c r="AQ58" s="21">
        <v>0</v>
      </c>
      <c r="AR58" s="21">
        <v>0</v>
      </c>
      <c r="AS58" s="21">
        <v>1</v>
      </c>
      <c r="AT58" s="21">
        <v>0</v>
      </c>
      <c r="AU58" s="21">
        <v>0</v>
      </c>
      <c r="AV58" s="21">
        <v>0</v>
      </c>
      <c r="AW58" s="21">
        <v>8</v>
      </c>
      <c r="AX58" s="21">
        <v>0</v>
      </c>
      <c r="AY58" s="21">
        <v>0</v>
      </c>
      <c r="AZ58" s="21">
        <v>0</v>
      </c>
      <c r="BA58" s="21">
        <v>7</v>
      </c>
      <c r="BB58" s="21">
        <v>5</v>
      </c>
      <c r="BC58" s="21">
        <v>0</v>
      </c>
      <c r="BD58" s="21">
        <v>2</v>
      </c>
      <c r="BE58" s="21">
        <v>3</v>
      </c>
      <c r="BF58" s="21">
        <v>0</v>
      </c>
      <c r="BG58" s="21">
        <v>0</v>
      </c>
      <c r="BH58" s="21">
        <v>2</v>
      </c>
      <c r="BI58" s="21">
        <v>0</v>
      </c>
      <c r="BJ58" s="21">
        <v>7</v>
      </c>
      <c r="BK58" s="21">
        <v>4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1</v>
      </c>
      <c r="BR58" s="21">
        <v>0</v>
      </c>
      <c r="BS58" s="21">
        <v>0</v>
      </c>
      <c r="BT58" s="21">
        <v>0</v>
      </c>
      <c r="BU58" s="21">
        <v>2</v>
      </c>
      <c r="BV58" s="21">
        <v>3</v>
      </c>
      <c r="BW58" s="21">
        <v>1</v>
      </c>
      <c r="BX58" s="21">
        <v>0</v>
      </c>
      <c r="BY58" s="21">
        <v>0</v>
      </c>
      <c r="BZ58" s="21">
        <v>1</v>
      </c>
      <c r="CA58" s="21">
        <v>1</v>
      </c>
      <c r="CB58" s="21">
        <v>2</v>
      </c>
      <c r="CC58" s="21">
        <v>0</v>
      </c>
      <c r="CD58" s="21">
        <v>0</v>
      </c>
      <c r="CF58" s="112"/>
    </row>
    <row r="59" spans="1:84" ht="15">
      <c r="A59" s="5" t="s">
        <v>329</v>
      </c>
      <c r="B59" s="19">
        <f t="shared" si="9"/>
        <v>51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1</v>
      </c>
      <c r="AF59" s="21">
        <v>1</v>
      </c>
      <c r="AG59" s="21">
        <v>0</v>
      </c>
      <c r="AH59" s="21">
        <v>0</v>
      </c>
      <c r="AI59" s="21">
        <v>0</v>
      </c>
      <c r="AJ59" s="21">
        <v>0</v>
      </c>
      <c r="AK59" s="21">
        <v>2</v>
      </c>
      <c r="AL59" s="21">
        <v>0</v>
      </c>
      <c r="AM59" s="21">
        <v>1</v>
      </c>
      <c r="AN59" s="21">
        <v>2</v>
      </c>
      <c r="AO59" s="21">
        <v>1</v>
      </c>
      <c r="AP59" s="21">
        <v>1</v>
      </c>
      <c r="AQ59" s="21">
        <v>1</v>
      </c>
      <c r="AR59" s="21">
        <v>1</v>
      </c>
      <c r="AS59" s="21">
        <v>0</v>
      </c>
      <c r="AT59" s="21">
        <v>0</v>
      </c>
      <c r="AU59" s="21">
        <v>0</v>
      </c>
      <c r="AV59" s="21">
        <v>1</v>
      </c>
      <c r="AW59" s="21">
        <v>1</v>
      </c>
      <c r="AX59" s="21">
        <v>0</v>
      </c>
      <c r="AY59" s="21">
        <v>0</v>
      </c>
      <c r="AZ59" s="21">
        <v>0</v>
      </c>
      <c r="BA59" s="21">
        <v>12</v>
      </c>
      <c r="BB59" s="21">
        <v>0</v>
      </c>
      <c r="BC59" s="21">
        <v>0</v>
      </c>
      <c r="BD59" s="21">
        <v>3</v>
      </c>
      <c r="BE59" s="21">
        <v>0</v>
      </c>
      <c r="BF59" s="21">
        <v>0</v>
      </c>
      <c r="BG59" s="21">
        <v>1</v>
      </c>
      <c r="BH59" s="21">
        <v>1</v>
      </c>
      <c r="BI59" s="21">
        <v>2</v>
      </c>
      <c r="BJ59" s="21">
        <v>1</v>
      </c>
      <c r="BK59" s="21">
        <v>0</v>
      </c>
      <c r="BL59" s="21">
        <v>2</v>
      </c>
      <c r="BM59" s="21">
        <v>0</v>
      </c>
      <c r="BN59" s="21">
        <v>0</v>
      </c>
      <c r="BO59" s="21">
        <v>0</v>
      </c>
      <c r="BP59" s="21">
        <v>4</v>
      </c>
      <c r="BQ59" s="21">
        <v>0</v>
      </c>
      <c r="BR59" s="21">
        <v>0</v>
      </c>
      <c r="BS59" s="21">
        <v>0</v>
      </c>
      <c r="BT59" s="21">
        <v>2</v>
      </c>
      <c r="BU59" s="21">
        <v>1</v>
      </c>
      <c r="BV59" s="21">
        <v>0</v>
      </c>
      <c r="BW59" s="21">
        <v>0</v>
      </c>
      <c r="BX59" s="21">
        <v>0</v>
      </c>
      <c r="BY59" s="21">
        <v>3</v>
      </c>
      <c r="BZ59" s="21">
        <v>0</v>
      </c>
      <c r="CA59" s="21">
        <v>5</v>
      </c>
      <c r="CB59" s="21">
        <v>0</v>
      </c>
      <c r="CC59" s="21">
        <v>0</v>
      </c>
      <c r="CD59" s="21">
        <v>0</v>
      </c>
      <c r="CF59" s="112"/>
    </row>
    <row r="60" spans="1:84" ht="15">
      <c r="A60" s="5" t="s">
        <v>330</v>
      </c>
      <c r="B60" s="19">
        <f t="shared" si="9"/>
        <v>37</v>
      </c>
      <c r="C60" s="21">
        <v>0</v>
      </c>
      <c r="D60" s="21">
        <v>0</v>
      </c>
      <c r="E60" s="21">
        <v>0</v>
      </c>
      <c r="F60" s="21">
        <v>0</v>
      </c>
      <c r="G60" s="21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1</v>
      </c>
      <c r="N60" s="21">
        <v>1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2</v>
      </c>
      <c r="AF60" s="21">
        <v>0</v>
      </c>
      <c r="AG60" s="21">
        <v>0</v>
      </c>
      <c r="AH60" s="21">
        <v>2</v>
      </c>
      <c r="AI60" s="21">
        <v>0</v>
      </c>
      <c r="AJ60" s="21">
        <v>0</v>
      </c>
      <c r="AK60" s="21">
        <v>6</v>
      </c>
      <c r="AL60" s="21">
        <v>0</v>
      </c>
      <c r="AM60" s="21">
        <v>0</v>
      </c>
      <c r="AN60" s="21">
        <v>1</v>
      </c>
      <c r="AO60" s="21">
        <v>0</v>
      </c>
      <c r="AP60" s="21">
        <v>1</v>
      </c>
      <c r="AQ60" s="21">
        <v>2</v>
      </c>
      <c r="AR60" s="21">
        <v>0</v>
      </c>
      <c r="AS60" s="21">
        <v>1</v>
      </c>
      <c r="AT60" s="21">
        <v>0</v>
      </c>
      <c r="AU60" s="21">
        <v>0</v>
      </c>
      <c r="AV60" s="21">
        <v>2</v>
      </c>
      <c r="AW60" s="21">
        <v>5</v>
      </c>
      <c r="AX60" s="21">
        <v>0</v>
      </c>
      <c r="AY60" s="21">
        <v>0</v>
      </c>
      <c r="AZ60" s="21">
        <v>0</v>
      </c>
      <c r="BA60" s="21">
        <v>0</v>
      </c>
      <c r="BB60" s="21">
        <v>1</v>
      </c>
      <c r="BC60" s="21">
        <v>0</v>
      </c>
      <c r="BD60" s="21">
        <v>2</v>
      </c>
      <c r="BE60" s="21">
        <v>3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1</v>
      </c>
      <c r="BM60" s="21">
        <v>0</v>
      </c>
      <c r="BN60" s="21">
        <v>0</v>
      </c>
      <c r="BO60" s="21">
        <v>0</v>
      </c>
      <c r="BP60" s="21">
        <v>3</v>
      </c>
      <c r="BQ60" s="21">
        <v>0</v>
      </c>
      <c r="BR60" s="21">
        <v>0</v>
      </c>
      <c r="BS60" s="21">
        <v>0</v>
      </c>
      <c r="BT60" s="21">
        <v>1</v>
      </c>
      <c r="BU60" s="21">
        <v>1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F60" s="112"/>
    </row>
    <row r="61" spans="1:84" ht="15">
      <c r="A61" s="5" t="s">
        <v>452</v>
      </c>
      <c r="B61" s="19">
        <f t="shared" si="9"/>
        <v>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1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1</v>
      </c>
      <c r="AB61" s="21">
        <v>2</v>
      </c>
      <c r="AC61" s="21">
        <v>1</v>
      </c>
      <c r="AD61" s="21">
        <v>1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1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F61" s="112"/>
    </row>
    <row r="62" spans="1:84" ht="15">
      <c r="A62" s="5" t="s">
        <v>193</v>
      </c>
      <c r="B62" s="19">
        <f t="shared" si="9"/>
        <v>16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2</v>
      </c>
      <c r="O62" s="21">
        <v>0</v>
      </c>
      <c r="P62" s="21">
        <v>1</v>
      </c>
      <c r="Q62" s="21">
        <v>2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1</v>
      </c>
      <c r="AD62" s="21">
        <v>1</v>
      </c>
      <c r="AE62" s="21">
        <v>0</v>
      </c>
      <c r="AF62" s="21">
        <v>0</v>
      </c>
      <c r="AG62" s="21">
        <v>0</v>
      </c>
      <c r="AH62" s="21">
        <v>0</v>
      </c>
      <c r="AI62" s="21">
        <v>2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2</v>
      </c>
      <c r="AQ62" s="21">
        <v>0</v>
      </c>
      <c r="AR62" s="21">
        <v>0</v>
      </c>
      <c r="AS62" s="21">
        <v>0</v>
      </c>
      <c r="AT62" s="21">
        <v>2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1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1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1</v>
      </c>
      <c r="CB62" s="21">
        <v>0</v>
      </c>
      <c r="CC62" s="21">
        <v>0</v>
      </c>
      <c r="CD62" s="21">
        <v>0</v>
      </c>
      <c r="CF62" s="112"/>
    </row>
    <row r="63" spans="1:84" ht="15">
      <c r="A63" s="5" t="s">
        <v>194</v>
      </c>
      <c r="B63" s="19">
        <f t="shared" si="9"/>
        <v>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1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F63" s="112"/>
    </row>
    <row r="64" spans="1:84" ht="15">
      <c r="A64" s="5" t="s">
        <v>284</v>
      </c>
      <c r="B64" s="19">
        <f t="shared" si="9"/>
        <v>1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1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F64" s="112"/>
    </row>
    <row r="65" spans="1:84" ht="15">
      <c r="A65" s="5" t="s">
        <v>633</v>
      </c>
      <c r="B65" s="19">
        <f t="shared" si="9"/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1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1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F65" s="112"/>
    </row>
    <row r="66" spans="1:84" ht="15">
      <c r="A66" s="5" t="s">
        <v>453</v>
      </c>
      <c r="B66" s="19">
        <f t="shared" si="9"/>
        <v>16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3</v>
      </c>
      <c r="R66" s="21">
        <v>1</v>
      </c>
      <c r="S66" s="21">
        <v>0</v>
      </c>
      <c r="T66" s="21">
        <v>1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2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2</v>
      </c>
      <c r="AJ66" s="21">
        <v>0</v>
      </c>
      <c r="AK66" s="21">
        <v>1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4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1</v>
      </c>
      <c r="BL66" s="21">
        <v>0</v>
      </c>
      <c r="BM66" s="21">
        <v>0</v>
      </c>
      <c r="BN66" s="21">
        <v>1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F66" s="112"/>
    </row>
    <row r="67" spans="1:84" ht="15">
      <c r="A67" s="5" t="s">
        <v>331</v>
      </c>
      <c r="B67" s="19">
        <f t="shared" si="9"/>
        <v>42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6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1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1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3</v>
      </c>
      <c r="AW67" s="21">
        <v>11</v>
      </c>
      <c r="AX67" s="21">
        <v>0</v>
      </c>
      <c r="AY67" s="21">
        <v>0</v>
      </c>
      <c r="AZ67" s="21">
        <v>0</v>
      </c>
      <c r="BA67" s="21">
        <v>5</v>
      </c>
      <c r="BB67" s="21">
        <v>2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4</v>
      </c>
      <c r="BK67" s="21">
        <v>2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2</v>
      </c>
      <c r="BZ67" s="21">
        <v>0</v>
      </c>
      <c r="CA67" s="21">
        <v>4</v>
      </c>
      <c r="CB67" s="21">
        <v>0</v>
      </c>
      <c r="CC67" s="21">
        <v>0</v>
      </c>
      <c r="CD67" s="21">
        <v>1</v>
      </c>
      <c r="CF67" s="112"/>
    </row>
    <row r="68" spans="1:84" ht="15">
      <c r="A68" s="5" t="s">
        <v>454</v>
      </c>
      <c r="B68" s="19">
        <f t="shared" si="9"/>
        <v>18</v>
      </c>
      <c r="C68" s="21">
        <v>0</v>
      </c>
      <c r="D68" s="21">
        <v>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4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2</v>
      </c>
      <c r="AD68" s="21">
        <v>0</v>
      </c>
      <c r="AE68" s="21">
        <v>1</v>
      </c>
      <c r="AF68" s="21">
        <v>2</v>
      </c>
      <c r="AG68" s="21">
        <v>0</v>
      </c>
      <c r="AH68" s="21">
        <v>0</v>
      </c>
      <c r="AI68" s="21">
        <v>2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1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1</v>
      </c>
      <c r="AZ68" s="21">
        <v>0</v>
      </c>
      <c r="BA68" s="21">
        <v>1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1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1</v>
      </c>
      <c r="BZ68" s="21">
        <v>0</v>
      </c>
      <c r="CA68" s="21">
        <v>1</v>
      </c>
      <c r="CB68" s="21">
        <v>0</v>
      </c>
      <c r="CC68" s="21">
        <v>0</v>
      </c>
      <c r="CD68" s="21">
        <v>0</v>
      </c>
      <c r="CF68" s="112"/>
    </row>
    <row r="69" spans="1:84" ht="15">
      <c r="A69" s="5" t="s">
        <v>513</v>
      </c>
      <c r="B69" s="19">
        <f t="shared" si="9"/>
        <v>224</v>
      </c>
      <c r="C69" s="21">
        <v>0</v>
      </c>
      <c r="D69" s="21">
        <v>0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76</v>
      </c>
      <c r="S69" s="21">
        <v>0</v>
      </c>
      <c r="T69" s="21">
        <v>1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14</v>
      </c>
      <c r="AD69" s="21">
        <v>5</v>
      </c>
      <c r="AE69" s="21">
        <v>3</v>
      </c>
      <c r="AF69" s="21">
        <v>5</v>
      </c>
      <c r="AG69" s="21">
        <v>0</v>
      </c>
      <c r="AH69" s="21">
        <v>2</v>
      </c>
      <c r="AI69" s="21">
        <v>13</v>
      </c>
      <c r="AJ69" s="21">
        <v>0</v>
      </c>
      <c r="AK69" s="21">
        <v>6</v>
      </c>
      <c r="AL69" s="21">
        <v>0</v>
      </c>
      <c r="AM69" s="21">
        <v>2</v>
      </c>
      <c r="AN69" s="21">
        <v>0</v>
      </c>
      <c r="AO69" s="21">
        <v>6</v>
      </c>
      <c r="AP69" s="21">
        <v>3</v>
      </c>
      <c r="AQ69" s="21">
        <v>4</v>
      </c>
      <c r="AR69" s="21">
        <v>5</v>
      </c>
      <c r="AS69" s="21">
        <v>9</v>
      </c>
      <c r="AT69" s="21">
        <v>0</v>
      </c>
      <c r="AU69" s="21">
        <v>0</v>
      </c>
      <c r="AV69" s="21">
        <v>2</v>
      </c>
      <c r="AW69" s="21">
        <v>0</v>
      </c>
      <c r="AX69" s="21">
        <v>8</v>
      </c>
      <c r="AY69" s="21">
        <v>5</v>
      </c>
      <c r="AZ69" s="21">
        <v>0</v>
      </c>
      <c r="BA69" s="21">
        <v>0</v>
      </c>
      <c r="BB69" s="21">
        <v>9</v>
      </c>
      <c r="BC69" s="21">
        <v>0</v>
      </c>
      <c r="BD69" s="21">
        <v>3</v>
      </c>
      <c r="BE69" s="21">
        <v>3</v>
      </c>
      <c r="BF69" s="21">
        <v>0</v>
      </c>
      <c r="BG69" s="21">
        <v>0</v>
      </c>
      <c r="BH69" s="21">
        <v>3</v>
      </c>
      <c r="BI69" s="21">
        <v>3</v>
      </c>
      <c r="BJ69" s="21">
        <v>0</v>
      </c>
      <c r="BK69" s="21">
        <v>4</v>
      </c>
      <c r="BL69" s="21">
        <v>1</v>
      </c>
      <c r="BM69" s="21">
        <v>0</v>
      </c>
      <c r="BN69" s="21">
        <v>14</v>
      </c>
      <c r="BO69" s="21">
        <v>0</v>
      </c>
      <c r="BP69" s="21">
        <v>1</v>
      </c>
      <c r="BQ69" s="21">
        <v>2</v>
      </c>
      <c r="BR69" s="21">
        <v>0</v>
      </c>
      <c r="BS69" s="21">
        <v>2</v>
      </c>
      <c r="BT69" s="21">
        <v>2</v>
      </c>
      <c r="BU69" s="21">
        <v>0</v>
      </c>
      <c r="BV69" s="21">
        <v>0</v>
      </c>
      <c r="BW69" s="21">
        <v>1</v>
      </c>
      <c r="BX69" s="21">
        <v>1</v>
      </c>
      <c r="BY69" s="21">
        <v>2</v>
      </c>
      <c r="BZ69" s="21">
        <v>0</v>
      </c>
      <c r="CA69" s="21">
        <v>2</v>
      </c>
      <c r="CB69" s="21">
        <v>1</v>
      </c>
      <c r="CC69" s="21">
        <v>0</v>
      </c>
      <c r="CD69" s="21">
        <v>0</v>
      </c>
      <c r="CF69" s="112"/>
    </row>
    <row r="70" spans="1:84" ht="15">
      <c r="A70" s="5" t="s">
        <v>274</v>
      </c>
      <c r="B70" s="19">
        <f t="shared" si="9"/>
        <v>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1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F70" s="112"/>
    </row>
    <row r="71" spans="1:84" ht="15">
      <c r="A71" s="5" t="s">
        <v>195</v>
      </c>
      <c r="B71" s="19">
        <f t="shared" si="9"/>
        <v>197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1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26</v>
      </c>
      <c r="R71" s="21">
        <v>6</v>
      </c>
      <c r="S71" s="21">
        <v>0</v>
      </c>
      <c r="T71" s="21">
        <v>3</v>
      </c>
      <c r="U71" s="21">
        <v>1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22</v>
      </c>
      <c r="AD71" s="21">
        <v>15</v>
      </c>
      <c r="AE71" s="21">
        <v>22</v>
      </c>
      <c r="AF71" s="21">
        <v>19</v>
      </c>
      <c r="AG71" s="21">
        <v>0</v>
      </c>
      <c r="AH71" s="21">
        <v>1</v>
      </c>
      <c r="AI71" s="21">
        <v>4</v>
      </c>
      <c r="AJ71" s="21">
        <v>1</v>
      </c>
      <c r="AK71" s="21">
        <v>3</v>
      </c>
      <c r="AL71" s="21">
        <v>0</v>
      </c>
      <c r="AM71" s="21">
        <v>1</v>
      </c>
      <c r="AN71" s="21">
        <v>0</v>
      </c>
      <c r="AO71" s="21">
        <v>0</v>
      </c>
      <c r="AP71" s="21">
        <v>2</v>
      </c>
      <c r="AQ71" s="21">
        <v>1</v>
      </c>
      <c r="AR71" s="21">
        <v>1</v>
      </c>
      <c r="AS71" s="21">
        <v>17</v>
      </c>
      <c r="AT71" s="21">
        <v>2</v>
      </c>
      <c r="AU71" s="21">
        <v>0</v>
      </c>
      <c r="AV71" s="21">
        <v>3</v>
      </c>
      <c r="AW71" s="21">
        <v>0</v>
      </c>
      <c r="AX71" s="21">
        <v>7</v>
      </c>
      <c r="AY71" s="21">
        <v>1</v>
      </c>
      <c r="AZ71" s="21">
        <v>0</v>
      </c>
      <c r="BA71" s="21">
        <v>2</v>
      </c>
      <c r="BB71" s="21">
        <v>6</v>
      </c>
      <c r="BC71" s="21">
        <v>0</v>
      </c>
      <c r="BD71" s="21">
        <v>2</v>
      </c>
      <c r="BE71" s="21">
        <v>2</v>
      </c>
      <c r="BF71" s="21">
        <v>0</v>
      </c>
      <c r="BG71" s="21">
        <v>0</v>
      </c>
      <c r="BH71" s="21">
        <v>2</v>
      </c>
      <c r="BI71" s="21">
        <v>5</v>
      </c>
      <c r="BJ71" s="21">
        <v>1</v>
      </c>
      <c r="BK71" s="21">
        <v>1</v>
      </c>
      <c r="BL71" s="21">
        <v>1</v>
      </c>
      <c r="BM71" s="21">
        <v>0</v>
      </c>
      <c r="BN71" s="21">
        <v>7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1</v>
      </c>
      <c r="BU71" s="21">
        <v>0</v>
      </c>
      <c r="BV71" s="21">
        <v>1</v>
      </c>
      <c r="BW71" s="21">
        <v>1</v>
      </c>
      <c r="BX71" s="21">
        <v>3</v>
      </c>
      <c r="BY71" s="21">
        <v>0</v>
      </c>
      <c r="BZ71" s="21">
        <v>0</v>
      </c>
      <c r="CA71" s="21">
        <v>3</v>
      </c>
      <c r="CB71" s="21">
        <v>0</v>
      </c>
      <c r="CC71" s="21">
        <v>0</v>
      </c>
      <c r="CD71" s="21">
        <v>0</v>
      </c>
      <c r="CF71" s="112"/>
    </row>
    <row r="72" spans="1:84" ht="15">
      <c r="A72" s="5" t="s">
        <v>455</v>
      </c>
      <c r="B72" s="19">
        <f t="shared" si="9"/>
        <v>4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1</v>
      </c>
      <c r="R72" s="21">
        <v>0</v>
      </c>
      <c r="S72" s="21">
        <v>0</v>
      </c>
      <c r="T72" s="21">
        <v>0</v>
      </c>
      <c r="U72" s="21">
        <v>2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1</v>
      </c>
      <c r="BB72" s="21">
        <v>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F72" s="112"/>
    </row>
    <row r="73" spans="1:84" ht="15">
      <c r="A73" s="5" t="s">
        <v>456</v>
      </c>
      <c r="B73" s="19">
        <f t="shared" si="9"/>
        <v>21</v>
      </c>
      <c r="C73" s="21">
        <v>1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1</v>
      </c>
      <c r="R73" s="21">
        <v>0</v>
      </c>
      <c r="S73" s="21">
        <v>0</v>
      </c>
      <c r="T73" s="21">
        <v>0</v>
      </c>
      <c r="U73" s="21">
        <v>2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2</v>
      </c>
      <c r="AD73" s="21">
        <v>3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2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0</v>
      </c>
      <c r="AS73" s="21">
        <v>2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1</v>
      </c>
      <c r="BC73" s="21">
        <v>2</v>
      </c>
      <c r="BD73" s="21">
        <v>0</v>
      </c>
      <c r="BE73" s="21">
        <v>0</v>
      </c>
      <c r="BF73" s="21">
        <v>0</v>
      </c>
      <c r="BG73" s="21">
        <v>0</v>
      </c>
      <c r="BH73" s="21">
        <v>1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1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1</v>
      </c>
      <c r="CA73" s="21">
        <v>2</v>
      </c>
      <c r="CB73" s="21">
        <v>0</v>
      </c>
      <c r="CC73" s="21">
        <v>0</v>
      </c>
      <c r="CD73" s="21">
        <v>0</v>
      </c>
      <c r="CF73" s="112"/>
    </row>
    <row r="74" spans="1:84" ht="15">
      <c r="A74" s="5" t="s">
        <v>457</v>
      </c>
      <c r="B74" s="19">
        <f t="shared" si="9"/>
        <v>78</v>
      </c>
      <c r="C74" s="21">
        <v>0</v>
      </c>
      <c r="D74" s="21">
        <v>0</v>
      </c>
      <c r="E74" s="21">
        <v>1</v>
      </c>
      <c r="F74" s="21">
        <v>6</v>
      </c>
      <c r="G74" s="21">
        <v>0</v>
      </c>
      <c r="H74" s="21">
        <v>0</v>
      </c>
      <c r="I74" s="21">
        <v>1</v>
      </c>
      <c r="J74" s="21">
        <v>1</v>
      </c>
      <c r="K74" s="21">
        <v>0</v>
      </c>
      <c r="L74" s="21">
        <v>0</v>
      </c>
      <c r="M74" s="21">
        <v>0</v>
      </c>
      <c r="N74" s="21">
        <v>1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1</v>
      </c>
      <c r="AF74" s="21">
        <v>0</v>
      </c>
      <c r="AG74" s="21">
        <v>0</v>
      </c>
      <c r="AH74" s="21">
        <v>0</v>
      </c>
      <c r="AI74" s="21">
        <v>3</v>
      </c>
      <c r="AJ74" s="21">
        <v>0</v>
      </c>
      <c r="AK74" s="21">
        <v>2</v>
      </c>
      <c r="AL74" s="21">
        <v>0</v>
      </c>
      <c r="AM74" s="21">
        <v>8</v>
      </c>
      <c r="AN74" s="21">
        <v>0</v>
      </c>
      <c r="AO74" s="21">
        <v>0</v>
      </c>
      <c r="AP74" s="21">
        <v>35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3</v>
      </c>
      <c r="BC74" s="21">
        <v>0</v>
      </c>
      <c r="BD74" s="21">
        <v>2</v>
      </c>
      <c r="BE74" s="21">
        <v>0</v>
      </c>
      <c r="BF74" s="21">
        <v>0</v>
      </c>
      <c r="BG74" s="21">
        <v>0</v>
      </c>
      <c r="BH74" s="21">
        <v>0</v>
      </c>
      <c r="BI74" s="21">
        <v>1</v>
      </c>
      <c r="BJ74" s="21">
        <v>0</v>
      </c>
      <c r="BK74" s="21">
        <v>1</v>
      </c>
      <c r="BL74" s="21">
        <v>1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2</v>
      </c>
      <c r="BT74" s="21">
        <v>1</v>
      </c>
      <c r="BU74" s="21">
        <v>0</v>
      </c>
      <c r="BV74" s="21">
        <v>0</v>
      </c>
      <c r="BW74" s="21">
        <v>0</v>
      </c>
      <c r="BX74" s="21">
        <v>0</v>
      </c>
      <c r="BY74" s="21">
        <v>7</v>
      </c>
      <c r="BZ74" s="21">
        <v>0</v>
      </c>
      <c r="CA74" s="21">
        <v>0</v>
      </c>
      <c r="CB74" s="21">
        <v>1</v>
      </c>
      <c r="CC74" s="21">
        <v>0</v>
      </c>
      <c r="CD74" s="21">
        <v>0</v>
      </c>
      <c r="CF74" s="112"/>
    </row>
    <row r="75" spans="1:84" ht="15">
      <c r="A75" s="5" t="s">
        <v>196</v>
      </c>
      <c r="B75" s="19">
        <f t="shared" si="9"/>
        <v>19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1</v>
      </c>
      <c r="AF75" s="21">
        <v>0</v>
      </c>
      <c r="AG75" s="21">
        <v>0</v>
      </c>
      <c r="AH75" s="21">
        <v>1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1</v>
      </c>
      <c r="AO75" s="21">
        <v>0</v>
      </c>
      <c r="AP75" s="21">
        <v>5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8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1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1</v>
      </c>
      <c r="BK75" s="21">
        <v>0</v>
      </c>
      <c r="BL75" s="21">
        <v>1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F75" s="112"/>
    </row>
    <row r="76" spans="1:84" ht="15">
      <c r="A76" s="5" t="s">
        <v>332</v>
      </c>
      <c r="B76" s="19">
        <f t="shared" si="9"/>
        <v>10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1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1</v>
      </c>
      <c r="AI76" s="21">
        <v>1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1</v>
      </c>
      <c r="BC76" s="21">
        <v>0</v>
      </c>
      <c r="BD76" s="21">
        <v>1</v>
      </c>
      <c r="BE76" s="21">
        <v>1</v>
      </c>
      <c r="BF76" s="21">
        <v>0</v>
      </c>
      <c r="BG76" s="21">
        <v>0</v>
      </c>
      <c r="BH76" s="21">
        <v>0</v>
      </c>
      <c r="BI76" s="21">
        <v>1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3</v>
      </c>
      <c r="CB76" s="21">
        <v>0</v>
      </c>
      <c r="CC76" s="21">
        <v>0</v>
      </c>
      <c r="CD76" s="21">
        <v>0</v>
      </c>
      <c r="CF76" s="112"/>
    </row>
    <row r="77" spans="1:84" ht="15">
      <c r="A77" s="5" t="s">
        <v>333</v>
      </c>
      <c r="B77" s="19">
        <f t="shared" si="9"/>
        <v>41</v>
      </c>
      <c r="C77" s="21">
        <v>0</v>
      </c>
      <c r="D77" s="21">
        <v>0</v>
      </c>
      <c r="E77" s="21">
        <v>0</v>
      </c>
      <c r="F77" s="21">
        <v>1</v>
      </c>
      <c r="G77" s="21">
        <v>1</v>
      </c>
      <c r="H77" s="21">
        <v>0</v>
      </c>
      <c r="I77" s="21">
        <v>0</v>
      </c>
      <c r="J77" s="21">
        <v>2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1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20</v>
      </c>
      <c r="Z77" s="21">
        <v>0</v>
      </c>
      <c r="AA77" s="21">
        <v>0</v>
      </c>
      <c r="AB77" s="21">
        <v>0</v>
      </c>
      <c r="AC77" s="21">
        <v>1</v>
      </c>
      <c r="AD77" s="21">
        <v>0</v>
      </c>
      <c r="AE77" s="21">
        <v>0</v>
      </c>
      <c r="AF77" s="21">
        <v>1</v>
      </c>
      <c r="AG77" s="21">
        <v>0</v>
      </c>
      <c r="AH77" s="21">
        <v>0</v>
      </c>
      <c r="AI77" s="21">
        <v>0</v>
      </c>
      <c r="AJ77" s="21">
        <v>2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1</v>
      </c>
      <c r="AZ77" s="21">
        <v>0</v>
      </c>
      <c r="BA77" s="21">
        <v>1</v>
      </c>
      <c r="BB77" s="21">
        <v>1</v>
      </c>
      <c r="BC77" s="21">
        <v>0</v>
      </c>
      <c r="BD77" s="21">
        <v>3</v>
      </c>
      <c r="BE77" s="21">
        <v>0</v>
      </c>
      <c r="BF77" s="21">
        <v>0</v>
      </c>
      <c r="BG77" s="21">
        <v>1</v>
      </c>
      <c r="BH77" s="21">
        <v>0</v>
      </c>
      <c r="BI77" s="21">
        <v>0</v>
      </c>
      <c r="BJ77" s="21">
        <v>0</v>
      </c>
      <c r="BK77" s="21">
        <v>1</v>
      </c>
      <c r="BL77" s="21">
        <v>1</v>
      </c>
      <c r="BM77" s="21">
        <v>0</v>
      </c>
      <c r="BN77" s="21">
        <v>0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1</v>
      </c>
      <c r="BX77" s="21">
        <v>0</v>
      </c>
      <c r="BY77" s="21">
        <v>1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F77" s="112"/>
    </row>
    <row r="78" spans="1:84" ht="15">
      <c r="A78" s="5" t="s">
        <v>458</v>
      </c>
      <c r="B78" s="19">
        <f t="shared" si="9"/>
        <v>51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10</v>
      </c>
      <c r="V78" s="21">
        <v>1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2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1</v>
      </c>
      <c r="AL78" s="21">
        <v>2</v>
      </c>
      <c r="AM78" s="21">
        <v>0</v>
      </c>
      <c r="AN78" s="21">
        <v>0</v>
      </c>
      <c r="AO78" s="21">
        <v>0</v>
      </c>
      <c r="AP78" s="21">
        <v>0</v>
      </c>
      <c r="AQ78" s="21">
        <v>1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1</v>
      </c>
      <c r="AY78" s="21">
        <v>0</v>
      </c>
      <c r="AZ78" s="21">
        <v>0</v>
      </c>
      <c r="BA78" s="21">
        <v>0</v>
      </c>
      <c r="BB78" s="21">
        <v>0</v>
      </c>
      <c r="BC78" s="21">
        <v>3</v>
      </c>
      <c r="BD78" s="21">
        <v>3</v>
      </c>
      <c r="BE78" s="21">
        <v>3</v>
      </c>
      <c r="BF78" s="21">
        <v>1</v>
      </c>
      <c r="BG78" s="21">
        <v>0</v>
      </c>
      <c r="BH78" s="21">
        <v>1</v>
      </c>
      <c r="BI78" s="21">
        <v>7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4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5</v>
      </c>
      <c r="BY78" s="21">
        <v>1</v>
      </c>
      <c r="BZ78" s="21">
        <v>0</v>
      </c>
      <c r="CA78" s="21">
        <v>5</v>
      </c>
      <c r="CB78" s="21">
        <v>0</v>
      </c>
      <c r="CC78" s="21">
        <v>0</v>
      </c>
      <c r="CD78" s="21">
        <v>0</v>
      </c>
      <c r="CF78" s="112"/>
    </row>
    <row r="79" spans="1:84" ht="15">
      <c r="A79" s="5" t="s">
        <v>197</v>
      </c>
      <c r="B79" s="19">
        <f t="shared" si="9"/>
        <v>2869</v>
      </c>
      <c r="C79" s="21">
        <v>236</v>
      </c>
      <c r="D79" s="21">
        <v>113</v>
      </c>
      <c r="E79" s="21">
        <v>51</v>
      </c>
      <c r="F79" s="21">
        <v>96</v>
      </c>
      <c r="G79" s="21">
        <v>172</v>
      </c>
      <c r="H79" s="21">
        <v>76</v>
      </c>
      <c r="I79" s="21">
        <v>142</v>
      </c>
      <c r="J79" s="21">
        <v>142</v>
      </c>
      <c r="K79" s="21">
        <v>75</v>
      </c>
      <c r="L79" s="21">
        <v>45</v>
      </c>
      <c r="M79" s="21">
        <v>95</v>
      </c>
      <c r="N79" s="21">
        <v>56</v>
      </c>
      <c r="O79" s="21">
        <v>25</v>
      </c>
      <c r="P79" s="21">
        <v>59</v>
      </c>
      <c r="Q79" s="21">
        <v>1</v>
      </c>
      <c r="R79" s="21">
        <v>39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1</v>
      </c>
      <c r="Y79" s="21">
        <v>0</v>
      </c>
      <c r="Z79" s="21">
        <v>0</v>
      </c>
      <c r="AA79" s="21">
        <v>0</v>
      </c>
      <c r="AB79" s="21">
        <v>0</v>
      </c>
      <c r="AC79" s="21">
        <v>32</v>
      </c>
      <c r="AD79" s="21">
        <v>24</v>
      </c>
      <c r="AE79" s="21">
        <v>25</v>
      </c>
      <c r="AF79" s="21">
        <v>27</v>
      </c>
      <c r="AG79" s="21">
        <v>0</v>
      </c>
      <c r="AH79" s="21">
        <v>30</v>
      </c>
      <c r="AI79" s="21">
        <v>152</v>
      </c>
      <c r="AJ79" s="21">
        <v>38</v>
      </c>
      <c r="AK79" s="21">
        <v>26</v>
      </c>
      <c r="AL79" s="21">
        <v>0</v>
      </c>
      <c r="AM79" s="21">
        <v>12</v>
      </c>
      <c r="AN79" s="21">
        <v>9</v>
      </c>
      <c r="AO79" s="21">
        <v>11</v>
      </c>
      <c r="AP79" s="21">
        <v>36</v>
      </c>
      <c r="AQ79" s="21">
        <v>14</v>
      </c>
      <c r="AR79" s="21">
        <v>14</v>
      </c>
      <c r="AS79" s="21">
        <v>138</v>
      </c>
      <c r="AT79" s="21">
        <v>19</v>
      </c>
      <c r="AU79" s="21">
        <v>0</v>
      </c>
      <c r="AV79" s="21">
        <v>52</v>
      </c>
      <c r="AW79" s="21">
        <v>22</v>
      </c>
      <c r="AX79" s="21">
        <v>9</v>
      </c>
      <c r="AY79" s="21">
        <v>14</v>
      </c>
      <c r="AZ79" s="21">
        <v>0</v>
      </c>
      <c r="BA79" s="21">
        <v>62</v>
      </c>
      <c r="BB79" s="21">
        <v>24</v>
      </c>
      <c r="BC79" s="21">
        <v>0</v>
      </c>
      <c r="BD79" s="21">
        <v>42</v>
      </c>
      <c r="BE79" s="21">
        <v>70</v>
      </c>
      <c r="BF79" s="21">
        <v>0</v>
      </c>
      <c r="BG79" s="21">
        <v>0</v>
      </c>
      <c r="BH79" s="21">
        <v>72</v>
      </c>
      <c r="BI79" s="21">
        <v>71</v>
      </c>
      <c r="BJ79" s="21">
        <v>3</v>
      </c>
      <c r="BK79" s="21">
        <v>42</v>
      </c>
      <c r="BL79" s="21">
        <v>23</v>
      </c>
      <c r="BM79" s="21">
        <v>0</v>
      </c>
      <c r="BN79" s="21">
        <v>96</v>
      </c>
      <c r="BO79" s="21">
        <v>0</v>
      </c>
      <c r="BP79" s="21">
        <v>15</v>
      </c>
      <c r="BQ79" s="21">
        <v>9</v>
      </c>
      <c r="BR79" s="21">
        <v>0</v>
      </c>
      <c r="BS79" s="21">
        <v>5</v>
      </c>
      <c r="BT79" s="21">
        <v>31</v>
      </c>
      <c r="BU79" s="21">
        <v>0</v>
      </c>
      <c r="BV79" s="21">
        <v>4</v>
      </c>
      <c r="BW79" s="21">
        <v>6</v>
      </c>
      <c r="BX79" s="21">
        <v>55</v>
      </c>
      <c r="BY79" s="21">
        <v>11</v>
      </c>
      <c r="BZ79" s="21">
        <v>13</v>
      </c>
      <c r="CA79" s="21">
        <v>64</v>
      </c>
      <c r="CB79" s="21">
        <v>23</v>
      </c>
      <c r="CC79" s="21">
        <v>0</v>
      </c>
      <c r="CD79" s="21">
        <v>0</v>
      </c>
      <c r="CF79" s="112"/>
    </row>
    <row r="80" spans="1:84" ht="15">
      <c r="A80" s="5" t="s">
        <v>459</v>
      </c>
      <c r="B80" s="19">
        <f t="shared" si="9"/>
        <v>8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1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5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2</v>
      </c>
      <c r="CB80" s="21">
        <v>0</v>
      </c>
      <c r="CC80" s="21">
        <v>0</v>
      </c>
      <c r="CD80" s="21">
        <v>0</v>
      </c>
      <c r="CF80" s="112"/>
    </row>
    <row r="81" spans="1:84" ht="15">
      <c r="A81" s="5" t="s">
        <v>461</v>
      </c>
      <c r="B81" s="19">
        <f t="shared" si="9"/>
        <v>4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1</v>
      </c>
      <c r="AT81" s="21">
        <v>0</v>
      </c>
      <c r="AU81" s="21">
        <v>0</v>
      </c>
      <c r="AV81" s="21">
        <v>0</v>
      </c>
      <c r="AW81" s="21">
        <v>0</v>
      </c>
      <c r="AX81" s="21">
        <v>1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1</v>
      </c>
      <c r="BF81" s="2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1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F81" s="112"/>
    </row>
    <row r="82" spans="1:84" ht="15">
      <c r="A82" s="5" t="s">
        <v>663</v>
      </c>
      <c r="B82" s="19">
        <f t="shared" si="9"/>
        <v>3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3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21">
        <v>0</v>
      </c>
      <c r="BF82" s="21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21">
        <v>0</v>
      </c>
      <c r="BM82" s="21">
        <v>0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0</v>
      </c>
      <c r="BW82" s="21">
        <v>0</v>
      </c>
      <c r="BX82" s="21">
        <v>0</v>
      </c>
      <c r="BY82" s="21">
        <v>0</v>
      </c>
      <c r="BZ82" s="21">
        <v>0</v>
      </c>
      <c r="CA82" s="21">
        <v>0</v>
      </c>
      <c r="CB82" s="21">
        <v>0</v>
      </c>
      <c r="CC82" s="21">
        <v>0</v>
      </c>
      <c r="CD82" s="21">
        <v>0</v>
      </c>
      <c r="CF82" s="112"/>
    </row>
    <row r="83" spans="1:84" ht="15">
      <c r="A83" s="5" t="s">
        <v>531</v>
      </c>
      <c r="B83" s="19">
        <f t="shared" si="9"/>
        <v>7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5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1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1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>
        <v>0</v>
      </c>
      <c r="CF83" s="112"/>
    </row>
    <row r="84" spans="1:84" ht="15">
      <c r="A84" s="5" t="s">
        <v>348</v>
      </c>
      <c r="B84" s="19">
        <f t="shared" si="9"/>
        <v>80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56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2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1</v>
      </c>
      <c r="AN84" s="21">
        <v>0</v>
      </c>
      <c r="AO84" s="21">
        <v>0</v>
      </c>
      <c r="AP84" s="21">
        <v>1</v>
      </c>
      <c r="AQ84" s="21">
        <v>1</v>
      </c>
      <c r="AR84" s="21">
        <v>0</v>
      </c>
      <c r="AS84" s="21">
        <v>15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1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2</v>
      </c>
      <c r="BY84" s="21">
        <v>0</v>
      </c>
      <c r="BZ84" s="21">
        <v>0</v>
      </c>
      <c r="CA84" s="21">
        <v>1</v>
      </c>
      <c r="CB84" s="21">
        <v>0</v>
      </c>
      <c r="CC84" s="21">
        <v>0</v>
      </c>
      <c r="CD84" s="21">
        <v>0</v>
      </c>
      <c r="CF84" s="112"/>
    </row>
    <row r="85" spans="1:84" ht="15">
      <c r="A85" s="5" t="s">
        <v>191</v>
      </c>
      <c r="B85" s="19">
        <f t="shared" si="9"/>
        <v>30</v>
      </c>
      <c r="C85" s="21">
        <v>0</v>
      </c>
      <c r="D85" s="21">
        <v>0</v>
      </c>
      <c r="E85" s="21">
        <v>0</v>
      </c>
      <c r="F85" s="21">
        <v>0</v>
      </c>
      <c r="G85" s="21">
        <v>1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3</v>
      </c>
      <c r="AD85" s="21">
        <v>0</v>
      </c>
      <c r="AE85" s="21">
        <v>1</v>
      </c>
      <c r="AF85" s="21">
        <v>1</v>
      </c>
      <c r="AG85" s="21">
        <v>0</v>
      </c>
      <c r="AH85" s="21">
        <v>1</v>
      </c>
      <c r="AI85" s="21">
        <v>1</v>
      </c>
      <c r="AJ85" s="21">
        <v>1</v>
      </c>
      <c r="AK85" s="21">
        <v>1</v>
      </c>
      <c r="AL85" s="21">
        <v>0</v>
      </c>
      <c r="AM85" s="21">
        <v>1</v>
      </c>
      <c r="AN85" s="21">
        <v>0</v>
      </c>
      <c r="AO85" s="21">
        <v>0</v>
      </c>
      <c r="AP85" s="21">
        <v>0</v>
      </c>
      <c r="AQ85" s="21">
        <v>2</v>
      </c>
      <c r="AR85" s="21">
        <v>0</v>
      </c>
      <c r="AS85" s="21">
        <v>4</v>
      </c>
      <c r="AT85" s="21">
        <v>0</v>
      </c>
      <c r="AU85" s="21">
        <v>0</v>
      </c>
      <c r="AV85" s="21">
        <v>1</v>
      </c>
      <c r="AW85" s="21">
        <v>0</v>
      </c>
      <c r="AX85" s="21">
        <v>0</v>
      </c>
      <c r="AY85" s="21">
        <v>0</v>
      </c>
      <c r="AZ85" s="21">
        <v>0</v>
      </c>
      <c r="BA85" s="21">
        <v>2</v>
      </c>
      <c r="BB85" s="21">
        <v>0</v>
      </c>
      <c r="BC85" s="21">
        <v>1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4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1</v>
      </c>
      <c r="BR85" s="21">
        <v>0</v>
      </c>
      <c r="BS85" s="21">
        <v>1</v>
      </c>
      <c r="BT85" s="21">
        <v>1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2</v>
      </c>
      <c r="CB85" s="21">
        <v>0</v>
      </c>
      <c r="CC85" s="21">
        <v>0</v>
      </c>
      <c r="CD85" s="21">
        <v>0</v>
      </c>
      <c r="CF85" s="112"/>
    </row>
    <row r="86" spans="1:84" ht="15">
      <c r="A86" s="5" t="s">
        <v>539</v>
      </c>
      <c r="B86" s="19">
        <f aca="true" t="shared" si="10" ref="B86:B149">SUM(C86:CD86)</f>
        <v>112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3</v>
      </c>
      <c r="V86" s="21">
        <v>0</v>
      </c>
      <c r="W86" s="21">
        <v>0</v>
      </c>
      <c r="X86" s="21">
        <v>3</v>
      </c>
      <c r="Y86" s="21">
        <v>0</v>
      </c>
      <c r="Z86" s="21">
        <v>0</v>
      </c>
      <c r="AA86" s="21">
        <v>0</v>
      </c>
      <c r="AB86" s="21">
        <v>1</v>
      </c>
      <c r="AC86" s="21">
        <v>8</v>
      </c>
      <c r="AD86" s="21">
        <v>3</v>
      </c>
      <c r="AE86" s="21">
        <v>1</v>
      </c>
      <c r="AF86" s="21">
        <v>0</v>
      </c>
      <c r="AG86" s="21">
        <v>6</v>
      </c>
      <c r="AH86" s="21">
        <v>0</v>
      </c>
      <c r="AI86" s="21">
        <v>11</v>
      </c>
      <c r="AJ86" s="21">
        <v>1</v>
      </c>
      <c r="AK86" s="21">
        <v>4</v>
      </c>
      <c r="AL86" s="21">
        <v>0</v>
      </c>
      <c r="AM86" s="21">
        <v>2</v>
      </c>
      <c r="AN86" s="21">
        <v>1</v>
      </c>
      <c r="AO86" s="21">
        <v>1</v>
      </c>
      <c r="AP86" s="21">
        <v>1</v>
      </c>
      <c r="AQ86" s="21">
        <v>2</v>
      </c>
      <c r="AR86" s="21">
        <v>1</v>
      </c>
      <c r="AS86" s="21">
        <v>4</v>
      </c>
      <c r="AT86" s="21">
        <v>1</v>
      </c>
      <c r="AU86" s="21">
        <v>3</v>
      </c>
      <c r="AV86" s="21">
        <v>1</v>
      </c>
      <c r="AW86" s="21">
        <v>0</v>
      </c>
      <c r="AX86" s="21">
        <v>6</v>
      </c>
      <c r="AY86" s="21">
        <v>0</v>
      </c>
      <c r="AZ86" s="21">
        <v>2</v>
      </c>
      <c r="BA86" s="21">
        <v>1</v>
      </c>
      <c r="BB86" s="21">
        <v>0</v>
      </c>
      <c r="BC86" s="21">
        <v>0</v>
      </c>
      <c r="BD86" s="21">
        <v>2</v>
      </c>
      <c r="BE86" s="21">
        <v>1</v>
      </c>
      <c r="BF86" s="21">
        <v>0</v>
      </c>
      <c r="BG86" s="21">
        <v>0</v>
      </c>
      <c r="BH86" s="21">
        <v>2</v>
      </c>
      <c r="BI86" s="21">
        <v>5</v>
      </c>
      <c r="BJ86" s="21">
        <v>0</v>
      </c>
      <c r="BK86" s="21">
        <v>0</v>
      </c>
      <c r="BL86" s="21">
        <v>0</v>
      </c>
      <c r="BM86" s="21">
        <v>1</v>
      </c>
      <c r="BN86" s="21">
        <v>5</v>
      </c>
      <c r="BO86" s="21">
        <v>0</v>
      </c>
      <c r="BP86" s="21">
        <v>1</v>
      </c>
      <c r="BQ86" s="21">
        <v>1</v>
      </c>
      <c r="BR86" s="21">
        <v>0</v>
      </c>
      <c r="BS86" s="21">
        <v>1</v>
      </c>
      <c r="BT86" s="21">
        <v>2</v>
      </c>
      <c r="BU86" s="21">
        <v>0</v>
      </c>
      <c r="BV86" s="21">
        <v>0</v>
      </c>
      <c r="BW86" s="21">
        <v>2</v>
      </c>
      <c r="BX86" s="21">
        <v>2</v>
      </c>
      <c r="BY86" s="21">
        <v>1</v>
      </c>
      <c r="BZ86" s="21">
        <v>1</v>
      </c>
      <c r="CA86" s="21">
        <v>16</v>
      </c>
      <c r="CB86" s="21">
        <v>0</v>
      </c>
      <c r="CC86" s="21">
        <v>2</v>
      </c>
      <c r="CD86" s="21">
        <v>0</v>
      </c>
      <c r="CF86" s="112"/>
    </row>
    <row r="87" spans="1:84" ht="15">
      <c r="A87" s="5" t="s">
        <v>648</v>
      </c>
      <c r="B87" s="19">
        <f t="shared" si="10"/>
        <v>1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0</v>
      </c>
      <c r="BY87" s="21">
        <v>1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F87" s="112"/>
    </row>
    <row r="88" spans="1:84" ht="15">
      <c r="A88" s="5" t="s">
        <v>634</v>
      </c>
      <c r="B88" s="19">
        <f t="shared" si="10"/>
        <v>2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2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F88" s="112"/>
    </row>
    <row r="89" spans="1:84" ht="15">
      <c r="A89" s="5" t="s">
        <v>551</v>
      </c>
      <c r="B89" s="19">
        <f t="shared" si="10"/>
        <v>57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2</v>
      </c>
      <c r="AD89" s="21">
        <v>3</v>
      </c>
      <c r="AE89" s="21">
        <v>1</v>
      </c>
      <c r="AF89" s="21">
        <v>1</v>
      </c>
      <c r="AG89" s="21">
        <v>0</v>
      </c>
      <c r="AH89" s="21">
        <v>3</v>
      </c>
      <c r="AI89" s="21">
        <v>0</v>
      </c>
      <c r="AJ89" s="21">
        <v>1</v>
      </c>
      <c r="AK89" s="21">
        <v>2</v>
      </c>
      <c r="AL89" s="21">
        <v>0</v>
      </c>
      <c r="AM89" s="21">
        <v>0</v>
      </c>
      <c r="AN89" s="21">
        <v>0</v>
      </c>
      <c r="AO89" s="21">
        <v>0</v>
      </c>
      <c r="AP89" s="21">
        <v>1</v>
      </c>
      <c r="AQ89" s="21">
        <v>2</v>
      </c>
      <c r="AR89" s="21">
        <v>0</v>
      </c>
      <c r="AS89" s="21">
        <v>0</v>
      </c>
      <c r="AT89" s="21">
        <v>0</v>
      </c>
      <c r="AU89" s="21">
        <v>0</v>
      </c>
      <c r="AV89" s="21">
        <v>9</v>
      </c>
      <c r="AW89" s="21">
        <v>0</v>
      </c>
      <c r="AX89" s="21">
        <v>2</v>
      </c>
      <c r="AY89" s="21">
        <v>1</v>
      </c>
      <c r="AZ89" s="21">
        <v>0</v>
      </c>
      <c r="BA89" s="21">
        <v>1</v>
      </c>
      <c r="BB89" s="21">
        <v>5</v>
      </c>
      <c r="BC89" s="21">
        <v>0</v>
      </c>
      <c r="BD89" s="21">
        <v>1</v>
      </c>
      <c r="BE89" s="21">
        <v>1</v>
      </c>
      <c r="BF89" s="21">
        <v>0</v>
      </c>
      <c r="BG89" s="21">
        <v>0</v>
      </c>
      <c r="BH89" s="21">
        <v>0</v>
      </c>
      <c r="BI89" s="21">
        <v>2</v>
      </c>
      <c r="BJ89" s="21">
        <v>1</v>
      </c>
      <c r="BK89" s="21">
        <v>1</v>
      </c>
      <c r="BL89" s="21">
        <v>1</v>
      </c>
      <c r="BM89" s="21">
        <v>0</v>
      </c>
      <c r="BN89" s="21">
        <v>5</v>
      </c>
      <c r="BO89" s="21">
        <v>0</v>
      </c>
      <c r="BP89" s="21">
        <v>1</v>
      </c>
      <c r="BQ89" s="21">
        <v>1</v>
      </c>
      <c r="BR89" s="21">
        <v>0</v>
      </c>
      <c r="BS89" s="21">
        <v>0</v>
      </c>
      <c r="BT89" s="21">
        <v>0</v>
      </c>
      <c r="BU89" s="21">
        <v>0</v>
      </c>
      <c r="BV89" s="21">
        <v>2</v>
      </c>
      <c r="BW89" s="21">
        <v>1</v>
      </c>
      <c r="BX89" s="21">
        <v>0</v>
      </c>
      <c r="BY89" s="21">
        <v>0</v>
      </c>
      <c r="BZ89" s="21">
        <v>1</v>
      </c>
      <c r="CA89" s="21">
        <v>3</v>
      </c>
      <c r="CB89" s="21">
        <v>2</v>
      </c>
      <c r="CC89" s="21">
        <v>0</v>
      </c>
      <c r="CD89" s="21">
        <v>0</v>
      </c>
      <c r="CF89" s="112"/>
    </row>
    <row r="90" spans="1:84" ht="15">
      <c r="A90" s="5" t="s">
        <v>198</v>
      </c>
      <c r="B90" s="19">
        <f t="shared" si="10"/>
        <v>28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3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1</v>
      </c>
      <c r="AI90" s="21">
        <v>2</v>
      </c>
      <c r="AJ90" s="21">
        <v>0</v>
      </c>
      <c r="AK90" s="21">
        <v>4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1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1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2</v>
      </c>
      <c r="BF90" s="21">
        <v>0</v>
      </c>
      <c r="BG90" s="21">
        <v>0</v>
      </c>
      <c r="BH90" s="21">
        <v>1</v>
      </c>
      <c r="BI90" s="21">
        <v>0</v>
      </c>
      <c r="BJ90" s="21">
        <v>1</v>
      </c>
      <c r="BK90" s="21">
        <v>0</v>
      </c>
      <c r="BL90" s="21">
        <v>0</v>
      </c>
      <c r="BM90" s="21">
        <v>0</v>
      </c>
      <c r="BN90" s="21">
        <v>2</v>
      </c>
      <c r="BO90" s="21">
        <v>0</v>
      </c>
      <c r="BP90" s="21">
        <v>2</v>
      </c>
      <c r="BQ90" s="21">
        <v>5</v>
      </c>
      <c r="BR90" s="21">
        <v>0</v>
      </c>
      <c r="BS90" s="21">
        <v>0</v>
      </c>
      <c r="BT90" s="21">
        <v>2</v>
      </c>
      <c r="BU90" s="21">
        <v>0</v>
      </c>
      <c r="BV90" s="21">
        <v>0</v>
      </c>
      <c r="BW90" s="21">
        <v>1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F90" s="112"/>
    </row>
    <row r="91" spans="1:84" ht="15">
      <c r="A91" s="5" t="s">
        <v>464</v>
      </c>
      <c r="B91" s="19">
        <f t="shared" si="10"/>
        <v>186</v>
      </c>
      <c r="C91" s="21">
        <v>7</v>
      </c>
      <c r="D91" s="21">
        <v>3</v>
      </c>
      <c r="E91" s="21">
        <v>0</v>
      </c>
      <c r="F91" s="21">
        <v>0</v>
      </c>
      <c r="G91" s="21">
        <v>2</v>
      </c>
      <c r="H91" s="21">
        <v>2</v>
      </c>
      <c r="I91" s="21">
        <v>4</v>
      </c>
      <c r="J91" s="21">
        <v>0</v>
      </c>
      <c r="K91" s="21">
        <v>0</v>
      </c>
      <c r="L91" s="21">
        <v>0</v>
      </c>
      <c r="M91" s="21">
        <v>2</v>
      </c>
      <c r="N91" s="21">
        <v>1</v>
      </c>
      <c r="O91" s="21">
        <v>0</v>
      </c>
      <c r="P91" s="21">
        <v>2</v>
      </c>
      <c r="Q91" s="21">
        <v>0</v>
      </c>
      <c r="R91" s="21">
        <v>3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65</v>
      </c>
      <c r="AD91" s="21">
        <v>4</v>
      </c>
      <c r="AE91" s="21">
        <v>1</v>
      </c>
      <c r="AF91" s="21">
        <v>0</v>
      </c>
      <c r="AG91" s="21">
        <v>0</v>
      </c>
      <c r="AH91" s="21">
        <v>0</v>
      </c>
      <c r="AI91" s="21">
        <v>6</v>
      </c>
      <c r="AJ91" s="21">
        <v>0</v>
      </c>
      <c r="AK91" s="21">
        <v>5</v>
      </c>
      <c r="AL91" s="21">
        <v>0</v>
      </c>
      <c r="AM91" s="21">
        <v>3</v>
      </c>
      <c r="AN91" s="21">
        <v>2</v>
      </c>
      <c r="AO91" s="21">
        <v>1</v>
      </c>
      <c r="AP91" s="21">
        <v>1</v>
      </c>
      <c r="AQ91" s="21">
        <v>9</v>
      </c>
      <c r="AR91" s="21">
        <v>1</v>
      </c>
      <c r="AS91" s="21">
        <v>11</v>
      </c>
      <c r="AT91" s="21">
        <v>0</v>
      </c>
      <c r="AU91" s="21">
        <v>0</v>
      </c>
      <c r="AV91" s="21">
        <v>1</v>
      </c>
      <c r="AW91" s="21">
        <v>0</v>
      </c>
      <c r="AX91" s="21">
        <v>7</v>
      </c>
      <c r="AY91" s="21">
        <v>1</v>
      </c>
      <c r="AZ91" s="21">
        <v>0</v>
      </c>
      <c r="BA91" s="21">
        <v>5</v>
      </c>
      <c r="BB91" s="21">
        <v>3</v>
      </c>
      <c r="BC91" s="21">
        <v>0</v>
      </c>
      <c r="BD91" s="21">
        <v>2</v>
      </c>
      <c r="BE91" s="21">
        <v>4</v>
      </c>
      <c r="BF91" s="21">
        <v>0</v>
      </c>
      <c r="BG91" s="21">
        <v>0</v>
      </c>
      <c r="BH91" s="21">
        <v>0</v>
      </c>
      <c r="BI91" s="21">
        <v>0</v>
      </c>
      <c r="BJ91" s="21">
        <v>6</v>
      </c>
      <c r="BK91" s="21">
        <v>0</v>
      </c>
      <c r="BL91" s="21">
        <v>1</v>
      </c>
      <c r="BM91" s="21">
        <v>0</v>
      </c>
      <c r="BN91" s="21">
        <v>2</v>
      </c>
      <c r="BO91" s="21">
        <v>0</v>
      </c>
      <c r="BP91" s="21">
        <v>1</v>
      </c>
      <c r="BQ91" s="21">
        <v>0</v>
      </c>
      <c r="BR91" s="21">
        <v>0</v>
      </c>
      <c r="BS91" s="21">
        <v>1</v>
      </c>
      <c r="BT91" s="21">
        <v>0</v>
      </c>
      <c r="BU91" s="21">
        <v>0</v>
      </c>
      <c r="BV91" s="21">
        <v>2</v>
      </c>
      <c r="BW91" s="21">
        <v>1</v>
      </c>
      <c r="BX91" s="21">
        <v>4</v>
      </c>
      <c r="BY91" s="21">
        <v>0</v>
      </c>
      <c r="BZ91" s="21">
        <v>2</v>
      </c>
      <c r="CA91" s="21">
        <v>5</v>
      </c>
      <c r="CB91" s="21">
        <v>3</v>
      </c>
      <c r="CC91" s="21">
        <v>0</v>
      </c>
      <c r="CD91" s="21">
        <v>0</v>
      </c>
      <c r="CF91" s="112"/>
    </row>
    <row r="92" spans="1:84" ht="15">
      <c r="A92" s="5" t="s">
        <v>465</v>
      </c>
      <c r="B92" s="19">
        <f t="shared" si="10"/>
        <v>195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2</v>
      </c>
      <c r="J92" s="21">
        <v>2</v>
      </c>
      <c r="K92" s="21">
        <v>4</v>
      </c>
      <c r="L92" s="21">
        <v>0</v>
      </c>
      <c r="M92" s="21">
        <v>0</v>
      </c>
      <c r="N92" s="21">
        <v>0</v>
      </c>
      <c r="O92" s="21">
        <v>0</v>
      </c>
      <c r="P92" s="21">
        <v>2</v>
      </c>
      <c r="Q92" s="21">
        <v>1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7</v>
      </c>
      <c r="Y92" s="21">
        <v>0</v>
      </c>
      <c r="Z92" s="21">
        <v>0</v>
      </c>
      <c r="AA92" s="21">
        <v>0</v>
      </c>
      <c r="AB92" s="21">
        <v>0</v>
      </c>
      <c r="AC92" s="21">
        <v>9</v>
      </c>
      <c r="AD92" s="21">
        <v>4</v>
      </c>
      <c r="AE92" s="21">
        <v>4</v>
      </c>
      <c r="AF92" s="21">
        <v>1</v>
      </c>
      <c r="AG92" s="21">
        <v>2</v>
      </c>
      <c r="AH92" s="21">
        <v>0</v>
      </c>
      <c r="AI92" s="21">
        <v>10</v>
      </c>
      <c r="AJ92" s="21">
        <v>5</v>
      </c>
      <c r="AK92" s="21">
        <v>3</v>
      </c>
      <c r="AL92" s="21">
        <v>0</v>
      </c>
      <c r="AM92" s="21">
        <v>0</v>
      </c>
      <c r="AN92" s="21">
        <v>2</v>
      </c>
      <c r="AO92" s="21">
        <v>3</v>
      </c>
      <c r="AP92" s="21">
        <v>4</v>
      </c>
      <c r="AQ92" s="21">
        <v>9</v>
      </c>
      <c r="AR92" s="21">
        <v>0</v>
      </c>
      <c r="AS92" s="21">
        <v>10</v>
      </c>
      <c r="AT92" s="21">
        <v>0</v>
      </c>
      <c r="AU92" s="21">
        <v>2</v>
      </c>
      <c r="AV92" s="21">
        <v>4</v>
      </c>
      <c r="AW92" s="21">
        <v>0</v>
      </c>
      <c r="AX92" s="21">
        <v>3</v>
      </c>
      <c r="AY92" s="21">
        <v>0</v>
      </c>
      <c r="AZ92" s="21">
        <v>2</v>
      </c>
      <c r="BA92" s="21">
        <v>3</v>
      </c>
      <c r="BB92" s="21">
        <v>7</v>
      </c>
      <c r="BC92" s="21">
        <v>0</v>
      </c>
      <c r="BD92" s="21">
        <v>8</v>
      </c>
      <c r="BE92" s="21">
        <v>8</v>
      </c>
      <c r="BF92" s="21">
        <v>0</v>
      </c>
      <c r="BG92" s="21">
        <v>0</v>
      </c>
      <c r="BH92" s="21">
        <v>3</v>
      </c>
      <c r="BI92" s="21">
        <v>2</v>
      </c>
      <c r="BJ92" s="21">
        <v>0</v>
      </c>
      <c r="BK92" s="21">
        <v>1</v>
      </c>
      <c r="BL92" s="21">
        <v>6</v>
      </c>
      <c r="BM92" s="21">
        <v>0</v>
      </c>
      <c r="BN92" s="21">
        <v>27</v>
      </c>
      <c r="BO92" s="21">
        <v>0</v>
      </c>
      <c r="BP92" s="21">
        <v>5</v>
      </c>
      <c r="BQ92" s="21">
        <v>6</v>
      </c>
      <c r="BR92" s="21">
        <v>0</v>
      </c>
      <c r="BS92" s="21">
        <v>5</v>
      </c>
      <c r="BT92" s="21">
        <v>4</v>
      </c>
      <c r="BU92" s="21">
        <v>0</v>
      </c>
      <c r="BV92" s="21">
        <v>0</v>
      </c>
      <c r="BW92" s="21">
        <v>5</v>
      </c>
      <c r="BX92" s="21">
        <v>2</v>
      </c>
      <c r="BY92" s="21">
        <v>0</v>
      </c>
      <c r="BZ92" s="21">
        <v>0</v>
      </c>
      <c r="CA92" s="21">
        <v>7</v>
      </c>
      <c r="CB92" s="21">
        <v>0</v>
      </c>
      <c r="CC92" s="21">
        <v>1</v>
      </c>
      <c r="CD92" s="21">
        <v>0</v>
      </c>
      <c r="CF92" s="112"/>
    </row>
    <row r="93" spans="1:84" ht="15">
      <c r="A93" s="5" t="s">
        <v>466</v>
      </c>
      <c r="B93" s="19">
        <f t="shared" si="10"/>
        <v>4831</v>
      </c>
      <c r="C93" s="21">
        <v>49</v>
      </c>
      <c r="D93" s="21">
        <v>35</v>
      </c>
      <c r="E93" s="21">
        <v>10</v>
      </c>
      <c r="F93" s="21">
        <v>20</v>
      </c>
      <c r="G93" s="21">
        <v>19</v>
      </c>
      <c r="H93" s="21">
        <v>14</v>
      </c>
      <c r="I93" s="21">
        <v>39</v>
      </c>
      <c r="J93" s="21">
        <v>27</v>
      </c>
      <c r="K93" s="21">
        <v>11</v>
      </c>
      <c r="L93" s="21">
        <v>15</v>
      </c>
      <c r="M93" s="21">
        <v>10</v>
      </c>
      <c r="N93" s="21">
        <v>13</v>
      </c>
      <c r="O93" s="21">
        <v>12</v>
      </c>
      <c r="P93" s="21">
        <v>10</v>
      </c>
      <c r="Q93" s="21">
        <v>7</v>
      </c>
      <c r="R93" s="21">
        <v>166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248</v>
      </c>
      <c r="AD93" s="21">
        <v>152</v>
      </c>
      <c r="AE93" s="21">
        <v>155</v>
      </c>
      <c r="AF93" s="21">
        <v>116</v>
      </c>
      <c r="AG93" s="21">
        <v>1</v>
      </c>
      <c r="AH93" s="21">
        <v>47</v>
      </c>
      <c r="AI93" s="21">
        <v>291</v>
      </c>
      <c r="AJ93" s="21">
        <v>63</v>
      </c>
      <c r="AK93" s="21">
        <v>124</v>
      </c>
      <c r="AL93" s="21">
        <v>0</v>
      </c>
      <c r="AM93" s="21">
        <v>23</v>
      </c>
      <c r="AN93" s="21">
        <v>33</v>
      </c>
      <c r="AO93" s="21">
        <v>58</v>
      </c>
      <c r="AP93" s="21">
        <v>62</v>
      </c>
      <c r="AQ93" s="21">
        <v>86</v>
      </c>
      <c r="AR93" s="21">
        <v>89</v>
      </c>
      <c r="AS93" s="21">
        <v>357</v>
      </c>
      <c r="AT93" s="21">
        <v>83</v>
      </c>
      <c r="AU93" s="21">
        <v>0</v>
      </c>
      <c r="AV93" s="21">
        <v>121</v>
      </c>
      <c r="AW93" s="21">
        <v>32</v>
      </c>
      <c r="AX93" s="21">
        <v>257</v>
      </c>
      <c r="AY93" s="21">
        <v>43</v>
      </c>
      <c r="AZ93" s="21">
        <v>1</v>
      </c>
      <c r="BA93" s="21">
        <v>60</v>
      </c>
      <c r="BB93" s="21">
        <v>146</v>
      </c>
      <c r="BC93" s="21">
        <v>0</v>
      </c>
      <c r="BD93" s="21">
        <v>100</v>
      </c>
      <c r="BE93" s="21">
        <v>100</v>
      </c>
      <c r="BF93" s="21">
        <v>0</v>
      </c>
      <c r="BG93" s="21">
        <v>0</v>
      </c>
      <c r="BH93" s="21">
        <v>110</v>
      </c>
      <c r="BI93" s="21">
        <v>174</v>
      </c>
      <c r="BJ93" s="21">
        <v>19</v>
      </c>
      <c r="BK93" s="21">
        <v>54</v>
      </c>
      <c r="BL93" s="21">
        <v>110</v>
      </c>
      <c r="BM93" s="21">
        <v>0</v>
      </c>
      <c r="BN93" s="21">
        <v>177</v>
      </c>
      <c r="BO93" s="21">
        <v>0</v>
      </c>
      <c r="BP93" s="21">
        <v>97</v>
      </c>
      <c r="BQ93" s="21">
        <v>63</v>
      </c>
      <c r="BR93" s="21">
        <v>0</v>
      </c>
      <c r="BS93" s="21">
        <v>44</v>
      </c>
      <c r="BT93" s="21">
        <v>60</v>
      </c>
      <c r="BU93" s="21">
        <v>1</v>
      </c>
      <c r="BV93" s="21">
        <v>12</v>
      </c>
      <c r="BW93" s="21">
        <v>44</v>
      </c>
      <c r="BX93" s="21">
        <v>192</v>
      </c>
      <c r="BY93" s="21">
        <v>60</v>
      </c>
      <c r="BZ93" s="21">
        <v>53</v>
      </c>
      <c r="CA93" s="21">
        <v>184</v>
      </c>
      <c r="CB93" s="21">
        <v>69</v>
      </c>
      <c r="CC93" s="21">
        <v>3</v>
      </c>
      <c r="CD93" s="21">
        <v>0</v>
      </c>
      <c r="CF93" s="112"/>
    </row>
    <row r="94" spans="1:84" ht="15">
      <c r="A94" s="5" t="s">
        <v>665</v>
      </c>
      <c r="B94" s="19">
        <f t="shared" si="10"/>
        <v>2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1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1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F94" s="112"/>
    </row>
    <row r="95" spans="1:84" ht="15">
      <c r="A95" s="5" t="s">
        <v>349</v>
      </c>
      <c r="B95" s="19">
        <f t="shared" si="10"/>
        <v>32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28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1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2</v>
      </c>
      <c r="BJ95" s="21">
        <v>0</v>
      </c>
      <c r="BK95" s="21">
        <v>1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F95" s="112"/>
    </row>
    <row r="96" spans="1:84" ht="15">
      <c r="A96" s="5" t="s">
        <v>666</v>
      </c>
      <c r="B96" s="19">
        <f t="shared" si="10"/>
        <v>4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4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F96" s="112"/>
    </row>
    <row r="97" spans="1:84" ht="15">
      <c r="A97" s="5" t="s">
        <v>347</v>
      </c>
      <c r="B97" s="19">
        <f t="shared" si="10"/>
        <v>1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1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F97" s="112"/>
    </row>
    <row r="98" spans="1:84" ht="15">
      <c r="A98" s="5" t="s">
        <v>467</v>
      </c>
      <c r="B98" s="19">
        <f t="shared" si="10"/>
        <v>1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1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F98" s="112"/>
    </row>
    <row r="99" spans="1:84" ht="15">
      <c r="A99" s="5" t="s">
        <v>199</v>
      </c>
      <c r="B99" s="19">
        <f t="shared" si="10"/>
        <v>56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12</v>
      </c>
      <c r="R99" s="21">
        <v>1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6</v>
      </c>
      <c r="AD99" s="21">
        <v>0</v>
      </c>
      <c r="AE99" s="21">
        <v>2</v>
      </c>
      <c r="AF99" s="21">
        <v>3</v>
      </c>
      <c r="AG99" s="21">
        <v>0</v>
      </c>
      <c r="AH99" s="21">
        <v>0</v>
      </c>
      <c r="AI99" s="21">
        <v>3</v>
      </c>
      <c r="AJ99" s="21">
        <v>0</v>
      </c>
      <c r="AK99" s="21">
        <v>1</v>
      </c>
      <c r="AL99" s="21">
        <v>0</v>
      </c>
      <c r="AM99" s="21">
        <v>0</v>
      </c>
      <c r="AN99" s="21">
        <v>1</v>
      </c>
      <c r="AO99" s="21">
        <v>0</v>
      </c>
      <c r="AP99" s="21">
        <v>0</v>
      </c>
      <c r="AQ99" s="21">
        <v>1</v>
      </c>
      <c r="AR99" s="21">
        <v>0</v>
      </c>
      <c r="AS99" s="21">
        <v>0</v>
      </c>
      <c r="AT99" s="21">
        <v>1</v>
      </c>
      <c r="AU99" s="21">
        <v>0</v>
      </c>
      <c r="AV99" s="21">
        <v>4</v>
      </c>
      <c r="AW99" s="21">
        <v>0</v>
      </c>
      <c r="AX99" s="21">
        <v>1</v>
      </c>
      <c r="AY99" s="21">
        <v>2</v>
      </c>
      <c r="AZ99" s="21">
        <v>0</v>
      </c>
      <c r="BA99" s="21">
        <v>0</v>
      </c>
      <c r="BB99" s="21">
        <v>2</v>
      </c>
      <c r="BC99" s="21">
        <v>0</v>
      </c>
      <c r="BD99" s="21">
        <v>0</v>
      </c>
      <c r="BE99" s="21">
        <v>1</v>
      </c>
      <c r="BF99" s="21">
        <v>0</v>
      </c>
      <c r="BG99" s="21">
        <v>0</v>
      </c>
      <c r="BH99" s="21">
        <v>0</v>
      </c>
      <c r="BI99" s="21">
        <v>4</v>
      </c>
      <c r="BJ99" s="21">
        <v>2</v>
      </c>
      <c r="BK99" s="21">
        <v>2</v>
      </c>
      <c r="BL99" s="21">
        <v>0</v>
      </c>
      <c r="BM99" s="21">
        <v>0</v>
      </c>
      <c r="BN99" s="21">
        <v>0</v>
      </c>
      <c r="BO99" s="21">
        <v>0</v>
      </c>
      <c r="BP99" s="21">
        <v>0</v>
      </c>
      <c r="BQ99" s="21">
        <v>2</v>
      </c>
      <c r="BR99" s="21">
        <v>0</v>
      </c>
      <c r="BS99" s="21">
        <v>1</v>
      </c>
      <c r="BT99" s="21">
        <v>1</v>
      </c>
      <c r="BU99" s="21">
        <v>0</v>
      </c>
      <c r="BV99" s="21">
        <v>0</v>
      </c>
      <c r="BW99" s="21">
        <v>0</v>
      </c>
      <c r="BX99" s="21">
        <v>2</v>
      </c>
      <c r="BY99" s="21">
        <v>0</v>
      </c>
      <c r="BZ99" s="21">
        <v>0</v>
      </c>
      <c r="CA99" s="21">
        <v>1</v>
      </c>
      <c r="CB99" s="21">
        <v>0</v>
      </c>
      <c r="CC99" s="21">
        <v>0</v>
      </c>
      <c r="CD99" s="21">
        <v>0</v>
      </c>
      <c r="CF99" s="112"/>
    </row>
    <row r="100" spans="1:84" ht="15">
      <c r="A100" s="5" t="s">
        <v>618</v>
      </c>
      <c r="B100" s="19">
        <f t="shared" si="10"/>
        <v>84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4</v>
      </c>
      <c r="R100" s="21">
        <v>1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2</v>
      </c>
      <c r="AD100" s="21">
        <v>7</v>
      </c>
      <c r="AE100" s="21">
        <v>8</v>
      </c>
      <c r="AF100" s="21">
        <v>3</v>
      </c>
      <c r="AG100" s="21">
        <v>0</v>
      </c>
      <c r="AH100" s="21">
        <v>0</v>
      </c>
      <c r="AI100" s="21">
        <v>1</v>
      </c>
      <c r="AJ100" s="21">
        <v>1</v>
      </c>
      <c r="AK100" s="21">
        <v>2</v>
      </c>
      <c r="AL100" s="21">
        <v>0</v>
      </c>
      <c r="AM100" s="21">
        <v>0</v>
      </c>
      <c r="AN100" s="21">
        <v>0</v>
      </c>
      <c r="AO100" s="21">
        <v>0</v>
      </c>
      <c r="AP100" s="21">
        <v>2</v>
      </c>
      <c r="AQ100" s="21">
        <v>1</v>
      </c>
      <c r="AR100" s="21">
        <v>2</v>
      </c>
      <c r="AS100" s="21">
        <v>2</v>
      </c>
      <c r="AT100" s="21">
        <v>2</v>
      </c>
      <c r="AU100" s="21">
        <v>0</v>
      </c>
      <c r="AV100" s="21">
        <v>2</v>
      </c>
      <c r="AW100" s="21">
        <v>0</v>
      </c>
      <c r="AX100" s="21">
        <v>3</v>
      </c>
      <c r="AY100" s="21">
        <v>2</v>
      </c>
      <c r="AZ100" s="21">
        <v>0</v>
      </c>
      <c r="BA100" s="21">
        <v>2</v>
      </c>
      <c r="BB100" s="21">
        <v>7</v>
      </c>
      <c r="BC100" s="21">
        <v>0</v>
      </c>
      <c r="BD100" s="21">
        <v>2</v>
      </c>
      <c r="BE100" s="21">
        <v>3</v>
      </c>
      <c r="BF100" s="21">
        <v>0</v>
      </c>
      <c r="BG100" s="21">
        <v>0</v>
      </c>
      <c r="BH100" s="21">
        <v>3</v>
      </c>
      <c r="BI100" s="21">
        <v>2</v>
      </c>
      <c r="BJ100" s="21">
        <v>0</v>
      </c>
      <c r="BK100" s="21">
        <v>2</v>
      </c>
      <c r="BL100" s="21">
        <v>2</v>
      </c>
      <c r="BM100" s="21">
        <v>0</v>
      </c>
      <c r="BN100" s="21">
        <v>4</v>
      </c>
      <c r="BO100" s="21">
        <v>0</v>
      </c>
      <c r="BP100" s="21">
        <v>0</v>
      </c>
      <c r="BQ100" s="21">
        <v>1</v>
      </c>
      <c r="BR100" s="21">
        <v>0</v>
      </c>
      <c r="BS100" s="21">
        <v>0</v>
      </c>
      <c r="BT100" s="21">
        <v>2</v>
      </c>
      <c r="BU100" s="21">
        <v>0</v>
      </c>
      <c r="BV100" s="21">
        <v>1</v>
      </c>
      <c r="BW100" s="21">
        <v>0</v>
      </c>
      <c r="BX100" s="21">
        <v>4</v>
      </c>
      <c r="BY100" s="21">
        <v>1</v>
      </c>
      <c r="BZ100" s="21">
        <v>0</v>
      </c>
      <c r="CA100" s="21">
        <v>2</v>
      </c>
      <c r="CB100" s="21">
        <v>1</v>
      </c>
      <c r="CC100" s="21">
        <v>0</v>
      </c>
      <c r="CD100" s="21">
        <v>0</v>
      </c>
      <c r="CF100" s="112"/>
    </row>
    <row r="101" spans="1:84" ht="15">
      <c r="A101" s="5" t="s">
        <v>200</v>
      </c>
      <c r="B101" s="19">
        <f t="shared" si="10"/>
        <v>4270</v>
      </c>
      <c r="C101" s="21">
        <v>15</v>
      </c>
      <c r="D101" s="21">
        <v>182</v>
      </c>
      <c r="E101" s="21">
        <v>29</v>
      </c>
      <c r="F101" s="21">
        <v>48</v>
      </c>
      <c r="G101" s="21">
        <v>48</v>
      </c>
      <c r="H101" s="21">
        <v>6</v>
      </c>
      <c r="I101" s="21">
        <v>23</v>
      </c>
      <c r="J101" s="21">
        <v>31</v>
      </c>
      <c r="K101" s="21">
        <v>14</v>
      </c>
      <c r="L101" s="21">
        <v>45</v>
      </c>
      <c r="M101" s="21">
        <v>26</v>
      </c>
      <c r="N101" s="21">
        <v>78</v>
      </c>
      <c r="O101" s="21">
        <v>33</v>
      </c>
      <c r="P101" s="21">
        <v>30</v>
      </c>
      <c r="Q101" s="21">
        <v>4</v>
      </c>
      <c r="R101" s="21">
        <v>59</v>
      </c>
      <c r="S101" s="21">
        <v>0</v>
      </c>
      <c r="T101" s="21">
        <v>0</v>
      </c>
      <c r="U101" s="21">
        <v>0</v>
      </c>
      <c r="V101" s="21">
        <v>1</v>
      </c>
      <c r="W101" s="21">
        <v>0</v>
      </c>
      <c r="X101" s="21">
        <v>0</v>
      </c>
      <c r="Y101" s="21">
        <v>1</v>
      </c>
      <c r="Z101" s="21">
        <v>0</v>
      </c>
      <c r="AA101" s="21">
        <v>0</v>
      </c>
      <c r="AB101" s="21">
        <v>0</v>
      </c>
      <c r="AC101" s="21">
        <v>129</v>
      </c>
      <c r="AD101" s="21">
        <v>276</v>
      </c>
      <c r="AE101" s="21">
        <v>111</v>
      </c>
      <c r="AF101" s="21">
        <v>72</v>
      </c>
      <c r="AG101" s="21">
        <v>1</v>
      </c>
      <c r="AH101" s="21">
        <v>29</v>
      </c>
      <c r="AI101" s="21">
        <v>248</v>
      </c>
      <c r="AJ101" s="21">
        <v>21</v>
      </c>
      <c r="AK101" s="21">
        <v>105</v>
      </c>
      <c r="AL101" s="21">
        <v>0</v>
      </c>
      <c r="AM101" s="21">
        <v>24</v>
      </c>
      <c r="AN101" s="21">
        <v>15</v>
      </c>
      <c r="AO101" s="21">
        <v>43</v>
      </c>
      <c r="AP101" s="21">
        <v>37</v>
      </c>
      <c r="AQ101" s="21">
        <v>64</v>
      </c>
      <c r="AR101" s="21">
        <v>107</v>
      </c>
      <c r="AS101" s="21">
        <v>201</v>
      </c>
      <c r="AT101" s="21">
        <v>76</v>
      </c>
      <c r="AU101" s="21">
        <v>3</v>
      </c>
      <c r="AV101" s="21">
        <v>40</v>
      </c>
      <c r="AW101" s="21">
        <v>45</v>
      </c>
      <c r="AX101" s="21">
        <v>172</v>
      </c>
      <c r="AY101" s="21">
        <v>35</v>
      </c>
      <c r="AZ101" s="21">
        <v>0</v>
      </c>
      <c r="BA101" s="21">
        <v>100</v>
      </c>
      <c r="BB101" s="21">
        <v>207</v>
      </c>
      <c r="BC101" s="21">
        <v>0</v>
      </c>
      <c r="BD101" s="21">
        <v>98</v>
      </c>
      <c r="BE101" s="21">
        <v>146</v>
      </c>
      <c r="BF101" s="21">
        <v>0</v>
      </c>
      <c r="BG101" s="21">
        <v>0</v>
      </c>
      <c r="BH101" s="21">
        <v>37</v>
      </c>
      <c r="BI101" s="21">
        <v>183</v>
      </c>
      <c r="BJ101" s="21">
        <v>12</v>
      </c>
      <c r="BK101" s="21">
        <v>16</v>
      </c>
      <c r="BL101" s="21">
        <v>52</v>
      </c>
      <c r="BM101" s="21">
        <v>0</v>
      </c>
      <c r="BN101" s="21">
        <v>212</v>
      </c>
      <c r="BO101" s="21">
        <v>0</v>
      </c>
      <c r="BP101" s="21">
        <v>26</v>
      </c>
      <c r="BQ101" s="21">
        <v>120</v>
      </c>
      <c r="BR101" s="21">
        <v>0</v>
      </c>
      <c r="BS101" s="21">
        <v>53</v>
      </c>
      <c r="BT101" s="21">
        <v>43</v>
      </c>
      <c r="BU101" s="21">
        <v>0</v>
      </c>
      <c r="BV101" s="21">
        <v>16</v>
      </c>
      <c r="BW101" s="21">
        <v>48</v>
      </c>
      <c r="BX101" s="21">
        <v>99</v>
      </c>
      <c r="BY101" s="21">
        <v>48</v>
      </c>
      <c r="BZ101" s="21">
        <v>21</v>
      </c>
      <c r="CA101" s="21">
        <v>135</v>
      </c>
      <c r="CB101" s="21">
        <v>69</v>
      </c>
      <c r="CC101" s="21">
        <v>2</v>
      </c>
      <c r="CD101" s="21">
        <v>0</v>
      </c>
      <c r="CF101" s="112"/>
    </row>
    <row r="102" spans="1:84" ht="15">
      <c r="A102" s="5" t="s">
        <v>469</v>
      </c>
      <c r="B102" s="19">
        <f t="shared" si="10"/>
        <v>23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8</v>
      </c>
      <c r="R102" s="21">
        <v>0</v>
      </c>
      <c r="S102" s="21">
        <v>0</v>
      </c>
      <c r="T102" s="21">
        <v>1</v>
      </c>
      <c r="U102" s="21">
        <v>0</v>
      </c>
      <c r="V102" s="21">
        <v>1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1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1</v>
      </c>
      <c r="AR102" s="21">
        <v>0</v>
      </c>
      <c r="AS102" s="21">
        <v>1</v>
      </c>
      <c r="AT102" s="21">
        <v>3</v>
      </c>
      <c r="AU102" s="21">
        <v>0</v>
      </c>
      <c r="AV102" s="21">
        <v>0</v>
      </c>
      <c r="AW102" s="21">
        <v>0</v>
      </c>
      <c r="AX102" s="21">
        <v>4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1</v>
      </c>
      <c r="BM102" s="21">
        <v>0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1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1</v>
      </c>
      <c r="BZ102" s="21">
        <v>0</v>
      </c>
      <c r="CA102" s="21">
        <v>0</v>
      </c>
      <c r="CB102" s="21">
        <v>0</v>
      </c>
      <c r="CC102" s="21">
        <v>0</v>
      </c>
      <c r="CD102" s="21">
        <v>0</v>
      </c>
      <c r="CF102" s="112"/>
    </row>
    <row r="103" spans="1:84" ht="15">
      <c r="A103" s="5" t="s">
        <v>363</v>
      </c>
      <c r="B103" s="19">
        <f t="shared" si="10"/>
        <v>2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1</v>
      </c>
      <c r="AK103" s="21">
        <v>0</v>
      </c>
      <c r="AL103" s="21">
        <v>0</v>
      </c>
      <c r="AM103" s="21">
        <v>0</v>
      </c>
      <c r="AN103" s="21">
        <v>1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  <c r="CF103" s="112"/>
    </row>
    <row r="104" spans="1:84" ht="15">
      <c r="A104" s="5" t="s">
        <v>470</v>
      </c>
      <c r="B104" s="19">
        <f t="shared" si="10"/>
        <v>230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1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17</v>
      </c>
      <c r="T104" s="21">
        <v>0</v>
      </c>
      <c r="U104" s="21">
        <v>0</v>
      </c>
      <c r="V104" s="21">
        <v>0</v>
      </c>
      <c r="W104" s="21">
        <v>0</v>
      </c>
      <c r="X104" s="21">
        <v>20</v>
      </c>
      <c r="Y104" s="21">
        <v>0</v>
      </c>
      <c r="Z104" s="21">
        <v>0</v>
      </c>
      <c r="AA104" s="21">
        <v>0</v>
      </c>
      <c r="AB104" s="21">
        <v>0</v>
      </c>
      <c r="AC104" s="21">
        <v>12</v>
      </c>
      <c r="AD104" s="21">
        <v>8</v>
      </c>
      <c r="AE104" s="21">
        <v>8</v>
      </c>
      <c r="AF104" s="21">
        <v>0</v>
      </c>
      <c r="AG104" s="21">
        <v>5</v>
      </c>
      <c r="AH104" s="21">
        <v>2</v>
      </c>
      <c r="AI104" s="21">
        <v>16</v>
      </c>
      <c r="AJ104" s="21">
        <v>5</v>
      </c>
      <c r="AK104" s="21">
        <v>6</v>
      </c>
      <c r="AL104" s="21">
        <v>0</v>
      </c>
      <c r="AM104" s="21">
        <v>3</v>
      </c>
      <c r="AN104" s="21">
        <v>1</v>
      </c>
      <c r="AO104" s="21">
        <v>1</v>
      </c>
      <c r="AP104" s="21">
        <v>1</v>
      </c>
      <c r="AQ104" s="21">
        <v>5</v>
      </c>
      <c r="AR104" s="21">
        <v>3</v>
      </c>
      <c r="AS104" s="21">
        <v>9</v>
      </c>
      <c r="AT104" s="21">
        <v>1</v>
      </c>
      <c r="AU104" s="21">
        <v>5</v>
      </c>
      <c r="AV104" s="21">
        <v>2</v>
      </c>
      <c r="AW104" s="21">
        <v>0</v>
      </c>
      <c r="AX104" s="21">
        <v>14</v>
      </c>
      <c r="AY104" s="21">
        <v>0</v>
      </c>
      <c r="AZ104" s="21">
        <v>2</v>
      </c>
      <c r="BA104" s="21">
        <v>9</v>
      </c>
      <c r="BB104" s="21">
        <v>16</v>
      </c>
      <c r="BC104" s="21">
        <v>0</v>
      </c>
      <c r="BD104" s="21">
        <v>1</v>
      </c>
      <c r="BE104" s="21">
        <v>6</v>
      </c>
      <c r="BF104" s="21">
        <v>0</v>
      </c>
      <c r="BG104" s="21">
        <v>0</v>
      </c>
      <c r="BH104" s="21">
        <v>4</v>
      </c>
      <c r="BI104" s="21">
        <v>4</v>
      </c>
      <c r="BJ104" s="21">
        <v>1</v>
      </c>
      <c r="BK104" s="21">
        <v>1</v>
      </c>
      <c r="BL104" s="21">
        <v>0</v>
      </c>
      <c r="BM104" s="21">
        <v>0</v>
      </c>
      <c r="BN104" s="21">
        <v>8</v>
      </c>
      <c r="BO104" s="21">
        <v>0</v>
      </c>
      <c r="BP104" s="21">
        <v>3</v>
      </c>
      <c r="BQ104" s="21">
        <v>6</v>
      </c>
      <c r="BR104" s="21">
        <v>0</v>
      </c>
      <c r="BS104" s="21">
        <v>1</v>
      </c>
      <c r="BT104" s="21">
        <v>1</v>
      </c>
      <c r="BU104" s="21">
        <v>0</v>
      </c>
      <c r="BV104" s="21">
        <v>2</v>
      </c>
      <c r="BW104" s="21">
        <v>3</v>
      </c>
      <c r="BX104" s="21">
        <v>5</v>
      </c>
      <c r="BY104" s="21">
        <v>1</v>
      </c>
      <c r="BZ104" s="21">
        <v>1</v>
      </c>
      <c r="CA104" s="21">
        <v>10</v>
      </c>
      <c r="CB104" s="21">
        <v>0</v>
      </c>
      <c r="CC104" s="21">
        <v>0</v>
      </c>
      <c r="CD104" s="21">
        <v>0</v>
      </c>
      <c r="CF104" s="112"/>
    </row>
    <row r="105" spans="1:84" ht="15">
      <c r="A105" s="5" t="s">
        <v>636</v>
      </c>
      <c r="B105" s="19">
        <f t="shared" si="10"/>
        <v>3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2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1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  <c r="CF105" s="112"/>
    </row>
    <row r="106" spans="1:84" ht="15">
      <c r="A106" s="5" t="s">
        <v>619</v>
      </c>
      <c r="B106" s="19">
        <f t="shared" si="10"/>
        <v>2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1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21">
        <v>1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F106" s="112"/>
    </row>
    <row r="107" spans="1:84" ht="15">
      <c r="A107" s="5" t="s">
        <v>350</v>
      </c>
      <c r="B107" s="19">
        <f t="shared" si="10"/>
        <v>31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7</v>
      </c>
      <c r="R107" s="21">
        <v>1</v>
      </c>
      <c r="S107" s="21">
        <v>0</v>
      </c>
      <c r="T107" s="21">
        <v>0</v>
      </c>
      <c r="U107" s="21">
        <v>16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1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1</v>
      </c>
      <c r="AS107" s="21">
        <v>0</v>
      </c>
      <c r="AT107" s="21">
        <v>0</v>
      </c>
      <c r="AU107" s="21">
        <v>0</v>
      </c>
      <c r="AV107" s="21">
        <v>0</v>
      </c>
      <c r="AW107" s="21">
        <v>0</v>
      </c>
      <c r="AX107" s="21">
        <v>1</v>
      </c>
      <c r="AY107" s="21">
        <v>0</v>
      </c>
      <c r="AZ107" s="21">
        <v>0</v>
      </c>
      <c r="BA107" s="21">
        <v>0</v>
      </c>
      <c r="BB107" s="21">
        <v>1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1</v>
      </c>
      <c r="BO107" s="21">
        <v>1</v>
      </c>
      <c r="BP107" s="21">
        <v>0</v>
      </c>
      <c r="BQ107" s="21">
        <v>0</v>
      </c>
      <c r="BR107" s="21">
        <v>1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F107" s="112"/>
    </row>
    <row r="108" spans="1:84" ht="15">
      <c r="A108" s="5" t="s">
        <v>667</v>
      </c>
      <c r="B108" s="19">
        <f t="shared" si="10"/>
        <v>3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2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1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F108" s="112"/>
    </row>
    <row r="109" spans="1:84" ht="15">
      <c r="A109" s="5" t="s">
        <v>1</v>
      </c>
      <c r="B109" s="19">
        <f t="shared" si="10"/>
        <v>3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1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1</v>
      </c>
      <c r="BI109" s="21">
        <v>0</v>
      </c>
      <c r="BJ109" s="21">
        <v>1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F109" s="112"/>
    </row>
    <row r="110" spans="1:84" ht="15">
      <c r="A110" s="5" t="s">
        <v>552</v>
      </c>
      <c r="B110" s="19">
        <f t="shared" si="10"/>
        <v>8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2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1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1">
        <v>3</v>
      </c>
      <c r="BB110" s="21">
        <v>0</v>
      </c>
      <c r="BC110" s="21">
        <v>0</v>
      </c>
      <c r="BD110" s="21">
        <v>0</v>
      </c>
      <c r="BE110" s="21">
        <v>0</v>
      </c>
      <c r="BF110" s="21">
        <v>0</v>
      </c>
      <c r="BG110" s="21">
        <v>0</v>
      </c>
      <c r="BH110" s="21">
        <v>0</v>
      </c>
      <c r="BI110" s="21">
        <v>0</v>
      </c>
      <c r="BJ110" s="21">
        <v>0</v>
      </c>
      <c r="BK110" s="21">
        <v>0</v>
      </c>
      <c r="BL110" s="21">
        <v>1</v>
      </c>
      <c r="BM110" s="21">
        <v>0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1</v>
      </c>
      <c r="CF110" s="112"/>
    </row>
    <row r="111" spans="1:84" ht="15">
      <c r="A111" s="5" t="s">
        <v>2</v>
      </c>
      <c r="B111" s="19">
        <f t="shared" si="10"/>
        <v>54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7</v>
      </c>
      <c r="R111" s="21">
        <v>0</v>
      </c>
      <c r="S111" s="21">
        <v>0</v>
      </c>
      <c r="T111" s="21">
        <v>0</v>
      </c>
      <c r="U111" s="21">
        <v>2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9</v>
      </c>
      <c r="AD111" s="21">
        <v>1</v>
      </c>
      <c r="AE111" s="21">
        <v>4</v>
      </c>
      <c r="AF111" s="21">
        <v>3</v>
      </c>
      <c r="AG111" s="21">
        <v>0</v>
      </c>
      <c r="AH111" s="21">
        <v>0</v>
      </c>
      <c r="AI111" s="21">
        <v>5</v>
      </c>
      <c r="AJ111" s="21">
        <v>1</v>
      </c>
      <c r="AK111" s="21">
        <v>1</v>
      </c>
      <c r="AL111" s="21">
        <v>0</v>
      </c>
      <c r="AM111" s="21">
        <v>2</v>
      </c>
      <c r="AN111" s="21">
        <v>0</v>
      </c>
      <c r="AO111" s="21">
        <v>1</v>
      </c>
      <c r="AP111" s="21">
        <v>0</v>
      </c>
      <c r="AQ111" s="21">
        <v>2</v>
      </c>
      <c r="AR111" s="21">
        <v>0</v>
      </c>
      <c r="AS111" s="21">
        <v>2</v>
      </c>
      <c r="AT111" s="21">
        <v>0</v>
      </c>
      <c r="AU111" s="21">
        <v>0</v>
      </c>
      <c r="AV111" s="21">
        <v>0</v>
      </c>
      <c r="AW111" s="21">
        <v>0</v>
      </c>
      <c r="AX111" s="21">
        <v>1</v>
      </c>
      <c r="AY111" s="21">
        <v>0</v>
      </c>
      <c r="AZ111" s="21">
        <v>0</v>
      </c>
      <c r="BA111" s="21">
        <v>0</v>
      </c>
      <c r="BB111" s="21">
        <v>2</v>
      </c>
      <c r="BC111" s="21">
        <v>0</v>
      </c>
      <c r="BD111" s="21">
        <v>0</v>
      </c>
      <c r="BE111" s="21">
        <v>2</v>
      </c>
      <c r="BF111" s="21">
        <v>0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0</v>
      </c>
      <c r="BM111" s="21">
        <v>0</v>
      </c>
      <c r="BN111" s="21">
        <v>3</v>
      </c>
      <c r="BO111" s="21">
        <v>0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3</v>
      </c>
      <c r="BY111" s="21">
        <v>0</v>
      </c>
      <c r="BZ111" s="21">
        <v>1</v>
      </c>
      <c r="CA111" s="21">
        <v>1</v>
      </c>
      <c r="CB111" s="21">
        <v>1</v>
      </c>
      <c r="CC111" s="21">
        <v>0</v>
      </c>
      <c r="CD111" s="21">
        <v>0</v>
      </c>
      <c r="CF111" s="112"/>
    </row>
    <row r="112" spans="1:84" ht="15">
      <c r="A112" s="5" t="s">
        <v>202</v>
      </c>
      <c r="B112" s="19">
        <f t="shared" si="10"/>
        <v>12</v>
      </c>
      <c r="C112" s="21">
        <v>1</v>
      </c>
      <c r="D112" s="21">
        <v>3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2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1</v>
      </c>
      <c r="AD112" s="21">
        <v>0</v>
      </c>
      <c r="AE112" s="21">
        <v>1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0</v>
      </c>
      <c r="AW112" s="21">
        <v>0</v>
      </c>
      <c r="AX112" s="21">
        <v>0</v>
      </c>
      <c r="AY112" s="21">
        <v>0</v>
      </c>
      <c r="AZ112" s="21">
        <v>0</v>
      </c>
      <c r="BA112" s="21">
        <v>0</v>
      </c>
      <c r="BB112" s="21">
        <v>0</v>
      </c>
      <c r="BC112" s="21">
        <v>0</v>
      </c>
      <c r="BD112" s="21">
        <v>0</v>
      </c>
      <c r="BE112" s="21">
        <v>0</v>
      </c>
      <c r="BF112" s="21">
        <v>0</v>
      </c>
      <c r="BG112" s="21">
        <v>0</v>
      </c>
      <c r="BH112" s="21">
        <v>0</v>
      </c>
      <c r="BI112" s="21">
        <v>1</v>
      </c>
      <c r="BJ112" s="21">
        <v>0</v>
      </c>
      <c r="BK112" s="21">
        <v>0</v>
      </c>
      <c r="BL112" s="21">
        <v>0</v>
      </c>
      <c r="BM112" s="21">
        <v>0</v>
      </c>
      <c r="BN112" s="21">
        <v>2</v>
      </c>
      <c r="BO112" s="21">
        <v>0</v>
      </c>
      <c r="BP112" s="21">
        <v>0</v>
      </c>
      <c r="BQ112" s="21">
        <v>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0</v>
      </c>
      <c r="BY112" s="21">
        <v>1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F112" s="112"/>
    </row>
    <row r="113" spans="1:84" ht="15">
      <c r="A113" s="5" t="s">
        <v>532</v>
      </c>
      <c r="B113" s="19">
        <f t="shared" si="10"/>
        <v>1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0</v>
      </c>
      <c r="BK113" s="21">
        <v>0</v>
      </c>
      <c r="BL113" s="21">
        <v>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F113" s="112"/>
    </row>
    <row r="114" spans="1:84" ht="15">
      <c r="A114" s="5" t="s">
        <v>280</v>
      </c>
      <c r="B114" s="19">
        <f t="shared" si="10"/>
        <v>1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1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F114" s="112"/>
    </row>
    <row r="115" spans="1:84" ht="15">
      <c r="A115" s="5" t="s">
        <v>553</v>
      </c>
      <c r="B115" s="19">
        <f t="shared" si="10"/>
        <v>7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3</v>
      </c>
      <c r="AJ115" s="21">
        <v>0</v>
      </c>
      <c r="AK115" s="21">
        <v>3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1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F115" s="112"/>
    </row>
    <row r="116" spans="1:84" ht="15">
      <c r="A116" s="5" t="s">
        <v>3</v>
      </c>
      <c r="B116" s="19">
        <f t="shared" si="10"/>
        <v>7959</v>
      </c>
      <c r="C116" s="21">
        <v>6</v>
      </c>
      <c r="D116" s="21">
        <v>0</v>
      </c>
      <c r="E116" s="21">
        <v>0</v>
      </c>
      <c r="F116" s="21">
        <v>0</v>
      </c>
      <c r="G116" s="21">
        <v>1</v>
      </c>
      <c r="H116" s="21">
        <v>0</v>
      </c>
      <c r="I116" s="21">
        <v>1</v>
      </c>
      <c r="J116" s="21">
        <v>2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274</v>
      </c>
      <c r="R116" s="21">
        <v>318</v>
      </c>
      <c r="S116" s="21">
        <v>0</v>
      </c>
      <c r="T116" s="21">
        <v>204</v>
      </c>
      <c r="U116" s="21">
        <v>5</v>
      </c>
      <c r="V116" s="21">
        <v>7</v>
      </c>
      <c r="W116" s="21">
        <v>0</v>
      </c>
      <c r="X116" s="21">
        <v>0</v>
      </c>
      <c r="Y116" s="21">
        <v>0</v>
      </c>
      <c r="Z116" s="21">
        <v>0</v>
      </c>
      <c r="AA116" s="21">
        <v>3</v>
      </c>
      <c r="AB116" s="21">
        <v>0</v>
      </c>
      <c r="AC116" s="21">
        <v>677</v>
      </c>
      <c r="AD116" s="21">
        <v>370</v>
      </c>
      <c r="AE116" s="21">
        <v>442</v>
      </c>
      <c r="AF116" s="21">
        <v>494</v>
      </c>
      <c r="AG116" s="21">
        <v>0</v>
      </c>
      <c r="AH116" s="21">
        <v>26</v>
      </c>
      <c r="AI116" s="21">
        <v>639</v>
      </c>
      <c r="AJ116" s="21">
        <v>54</v>
      </c>
      <c r="AK116" s="21">
        <v>146</v>
      </c>
      <c r="AL116" s="21">
        <v>0</v>
      </c>
      <c r="AM116" s="21">
        <v>12</v>
      </c>
      <c r="AN116" s="21">
        <v>5</v>
      </c>
      <c r="AO116" s="21">
        <v>27</v>
      </c>
      <c r="AP116" s="21">
        <v>56</v>
      </c>
      <c r="AQ116" s="21">
        <v>126</v>
      </c>
      <c r="AR116" s="21">
        <v>202</v>
      </c>
      <c r="AS116" s="21">
        <v>603</v>
      </c>
      <c r="AT116" s="21">
        <v>195</v>
      </c>
      <c r="AU116" s="21">
        <v>0</v>
      </c>
      <c r="AV116" s="21">
        <v>100</v>
      </c>
      <c r="AW116" s="21">
        <v>45</v>
      </c>
      <c r="AX116" s="21">
        <v>1230</v>
      </c>
      <c r="AY116" s="21">
        <v>201</v>
      </c>
      <c r="AZ116" s="21">
        <v>0</v>
      </c>
      <c r="BA116" s="21">
        <v>44</v>
      </c>
      <c r="BB116" s="21">
        <v>115</v>
      </c>
      <c r="BC116" s="21">
        <v>0</v>
      </c>
      <c r="BD116" s="21">
        <v>72</v>
      </c>
      <c r="BE116" s="21">
        <v>75</v>
      </c>
      <c r="BF116" s="21">
        <v>1</v>
      </c>
      <c r="BG116" s="21">
        <v>0</v>
      </c>
      <c r="BH116" s="21">
        <v>108</v>
      </c>
      <c r="BI116" s="21">
        <v>214</v>
      </c>
      <c r="BJ116" s="21">
        <v>13</v>
      </c>
      <c r="BK116" s="21">
        <v>29</v>
      </c>
      <c r="BL116" s="21">
        <v>40</v>
      </c>
      <c r="BM116" s="21">
        <v>0</v>
      </c>
      <c r="BN116" s="21">
        <v>232</v>
      </c>
      <c r="BO116" s="21">
        <v>0</v>
      </c>
      <c r="BP116" s="21">
        <v>34</v>
      </c>
      <c r="BQ116" s="21">
        <v>44</v>
      </c>
      <c r="BR116" s="21">
        <v>0</v>
      </c>
      <c r="BS116" s="21">
        <v>41</v>
      </c>
      <c r="BT116" s="21">
        <v>36</v>
      </c>
      <c r="BU116" s="21">
        <v>0</v>
      </c>
      <c r="BV116" s="21">
        <v>8</v>
      </c>
      <c r="BW116" s="21">
        <v>13</v>
      </c>
      <c r="BX116" s="21">
        <v>162</v>
      </c>
      <c r="BY116" s="21">
        <v>24</v>
      </c>
      <c r="BZ116" s="21">
        <v>12</v>
      </c>
      <c r="CA116" s="21">
        <v>122</v>
      </c>
      <c r="CB116" s="21">
        <v>49</v>
      </c>
      <c r="CC116" s="21">
        <v>0</v>
      </c>
      <c r="CD116" s="21">
        <v>0</v>
      </c>
      <c r="CF116" s="112"/>
    </row>
    <row r="117" spans="1:84" ht="15">
      <c r="A117" s="5" t="s">
        <v>5</v>
      </c>
      <c r="B117" s="19">
        <f t="shared" si="10"/>
        <v>4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1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1</v>
      </c>
      <c r="AT117" s="21">
        <v>1</v>
      </c>
      <c r="AU117" s="21">
        <v>0</v>
      </c>
      <c r="AV117" s="21">
        <v>1</v>
      </c>
      <c r="AW117" s="21">
        <v>0</v>
      </c>
      <c r="AX117" s="21">
        <v>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F117" s="112"/>
    </row>
    <row r="118" spans="1:84" ht="15">
      <c r="A118" s="5" t="s">
        <v>352</v>
      </c>
      <c r="B118" s="19">
        <f t="shared" si="10"/>
        <v>3610</v>
      </c>
      <c r="C118" s="21">
        <v>0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7</v>
      </c>
      <c r="R118" s="21">
        <v>6</v>
      </c>
      <c r="S118" s="21">
        <v>0</v>
      </c>
      <c r="T118" s="21">
        <v>1035</v>
      </c>
      <c r="U118" s="21">
        <v>1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240</v>
      </c>
      <c r="AD118" s="21">
        <v>44</v>
      </c>
      <c r="AE118" s="21">
        <v>60</v>
      </c>
      <c r="AF118" s="21">
        <v>96</v>
      </c>
      <c r="AG118" s="21">
        <v>0</v>
      </c>
      <c r="AH118" s="21">
        <v>53</v>
      </c>
      <c r="AI118" s="21">
        <v>213</v>
      </c>
      <c r="AJ118" s="21">
        <v>115</v>
      </c>
      <c r="AK118" s="21">
        <v>187</v>
      </c>
      <c r="AL118" s="21">
        <v>0</v>
      </c>
      <c r="AM118" s="21">
        <v>17</v>
      </c>
      <c r="AN118" s="21">
        <v>7</v>
      </c>
      <c r="AO118" s="21">
        <v>43</v>
      </c>
      <c r="AP118" s="21">
        <v>34</v>
      </c>
      <c r="AQ118" s="21">
        <v>46</v>
      </c>
      <c r="AR118" s="21">
        <v>78</v>
      </c>
      <c r="AS118" s="21">
        <v>217</v>
      </c>
      <c r="AT118" s="21">
        <v>127</v>
      </c>
      <c r="AU118" s="21">
        <v>0</v>
      </c>
      <c r="AV118" s="21">
        <v>59</v>
      </c>
      <c r="AW118" s="21">
        <v>3</v>
      </c>
      <c r="AX118" s="21">
        <v>147</v>
      </c>
      <c r="AY118" s="21">
        <v>27</v>
      </c>
      <c r="AZ118" s="21">
        <v>0</v>
      </c>
      <c r="BA118" s="21">
        <v>9</v>
      </c>
      <c r="BB118" s="21">
        <v>107</v>
      </c>
      <c r="BC118" s="21">
        <v>0</v>
      </c>
      <c r="BD118" s="21">
        <v>38</v>
      </c>
      <c r="BE118" s="21">
        <v>103</v>
      </c>
      <c r="BF118" s="21">
        <v>0</v>
      </c>
      <c r="BG118" s="21">
        <v>0</v>
      </c>
      <c r="BH118" s="21">
        <v>9</v>
      </c>
      <c r="BI118" s="21">
        <v>61</v>
      </c>
      <c r="BJ118" s="21">
        <v>25</v>
      </c>
      <c r="BK118" s="21">
        <v>56</v>
      </c>
      <c r="BL118" s="21">
        <v>100</v>
      </c>
      <c r="BM118" s="21">
        <v>1</v>
      </c>
      <c r="BN118" s="21">
        <v>28</v>
      </c>
      <c r="BO118" s="21">
        <v>0</v>
      </c>
      <c r="BP118" s="21">
        <v>6</v>
      </c>
      <c r="BQ118" s="21">
        <v>11</v>
      </c>
      <c r="BR118" s="21">
        <v>0</v>
      </c>
      <c r="BS118" s="21">
        <v>6</v>
      </c>
      <c r="BT118" s="21">
        <v>3</v>
      </c>
      <c r="BU118" s="21">
        <v>0</v>
      </c>
      <c r="BV118" s="21">
        <v>4</v>
      </c>
      <c r="BW118" s="21">
        <v>16</v>
      </c>
      <c r="BX118" s="21">
        <v>40</v>
      </c>
      <c r="BY118" s="21">
        <v>5</v>
      </c>
      <c r="BZ118" s="21">
        <v>3</v>
      </c>
      <c r="CA118" s="21">
        <v>77</v>
      </c>
      <c r="CB118" s="21">
        <v>39</v>
      </c>
      <c r="CC118" s="21">
        <v>0</v>
      </c>
      <c r="CD118" s="21">
        <v>0</v>
      </c>
      <c r="CF118" s="112"/>
    </row>
    <row r="119" spans="1:84" ht="15">
      <c r="A119" s="5" t="s">
        <v>6</v>
      </c>
      <c r="B119" s="19">
        <f t="shared" si="10"/>
        <v>22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1</v>
      </c>
      <c r="S119" s="21">
        <v>0</v>
      </c>
      <c r="T119" s="21">
        <v>1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1</v>
      </c>
      <c r="AE119" s="21">
        <v>3</v>
      </c>
      <c r="AF119" s="21">
        <v>2</v>
      </c>
      <c r="AG119" s="21">
        <v>0</v>
      </c>
      <c r="AH119" s="21">
        <v>1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3</v>
      </c>
      <c r="AP119" s="21">
        <v>2</v>
      </c>
      <c r="AQ119" s="21">
        <v>2</v>
      </c>
      <c r="AR119" s="21">
        <v>0</v>
      </c>
      <c r="AS119" s="21">
        <v>1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1</v>
      </c>
      <c r="AZ119" s="21">
        <v>0</v>
      </c>
      <c r="BA119" s="21">
        <v>0</v>
      </c>
      <c r="BB119" s="21">
        <v>0</v>
      </c>
      <c r="BC119" s="21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</v>
      </c>
      <c r="BK119" s="21">
        <v>0</v>
      </c>
      <c r="BL119" s="21">
        <v>1</v>
      </c>
      <c r="BM119" s="21">
        <v>0</v>
      </c>
      <c r="BN119" s="21">
        <v>2</v>
      </c>
      <c r="BO119" s="21">
        <v>0</v>
      </c>
      <c r="BP119" s="21">
        <v>0</v>
      </c>
      <c r="BQ119" s="21">
        <v>0</v>
      </c>
      <c r="BR119" s="21">
        <v>0</v>
      </c>
      <c r="BS119" s="21">
        <v>1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F119" s="112"/>
    </row>
    <row r="120" spans="1:84" ht="15">
      <c r="A120" s="5" t="s">
        <v>7</v>
      </c>
      <c r="B120" s="19">
        <f t="shared" si="10"/>
        <v>139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6</v>
      </c>
      <c r="R120" s="21">
        <v>0</v>
      </c>
      <c r="S120" s="21">
        <v>0</v>
      </c>
      <c r="T120" s="21">
        <v>1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1</v>
      </c>
      <c r="AB120" s="21">
        <v>0</v>
      </c>
      <c r="AC120" s="21">
        <v>13</v>
      </c>
      <c r="AD120" s="21">
        <v>2</v>
      </c>
      <c r="AE120" s="21">
        <v>6</v>
      </c>
      <c r="AF120" s="21">
        <v>12</v>
      </c>
      <c r="AG120" s="21">
        <v>0</v>
      </c>
      <c r="AH120" s="21">
        <v>0</v>
      </c>
      <c r="AI120" s="21">
        <v>11</v>
      </c>
      <c r="AJ120" s="21">
        <v>1</v>
      </c>
      <c r="AK120" s="21">
        <v>5</v>
      </c>
      <c r="AL120" s="21">
        <v>0</v>
      </c>
      <c r="AM120" s="21">
        <v>2</v>
      </c>
      <c r="AN120" s="21">
        <v>0</v>
      </c>
      <c r="AO120" s="21">
        <v>1</v>
      </c>
      <c r="AP120" s="21">
        <v>0</v>
      </c>
      <c r="AQ120" s="21">
        <v>2</v>
      </c>
      <c r="AR120" s="21">
        <v>2</v>
      </c>
      <c r="AS120" s="21">
        <v>7</v>
      </c>
      <c r="AT120" s="21">
        <v>1</v>
      </c>
      <c r="AU120" s="21">
        <v>0</v>
      </c>
      <c r="AV120" s="21">
        <v>3</v>
      </c>
      <c r="AW120" s="21">
        <v>0</v>
      </c>
      <c r="AX120" s="21">
        <v>7</v>
      </c>
      <c r="AY120" s="21">
        <v>5</v>
      </c>
      <c r="AZ120" s="21">
        <v>0</v>
      </c>
      <c r="BA120" s="21">
        <v>1</v>
      </c>
      <c r="BB120" s="21">
        <v>7</v>
      </c>
      <c r="BC120" s="21">
        <v>0</v>
      </c>
      <c r="BD120" s="21">
        <v>0</v>
      </c>
      <c r="BE120" s="21">
        <v>3</v>
      </c>
      <c r="BF120" s="21">
        <v>0</v>
      </c>
      <c r="BG120" s="21">
        <v>0</v>
      </c>
      <c r="BH120" s="21">
        <v>3</v>
      </c>
      <c r="BI120" s="21">
        <v>5</v>
      </c>
      <c r="BJ120" s="21">
        <v>0</v>
      </c>
      <c r="BK120" s="21">
        <v>1</v>
      </c>
      <c r="BL120" s="21">
        <v>1</v>
      </c>
      <c r="BM120" s="21">
        <v>0</v>
      </c>
      <c r="BN120" s="21">
        <v>8</v>
      </c>
      <c r="BO120" s="21">
        <v>0</v>
      </c>
      <c r="BP120" s="21">
        <v>0</v>
      </c>
      <c r="BQ120" s="21">
        <v>2</v>
      </c>
      <c r="BR120" s="21">
        <v>0</v>
      </c>
      <c r="BS120" s="21">
        <v>1</v>
      </c>
      <c r="BT120" s="21">
        <v>3</v>
      </c>
      <c r="BU120" s="21">
        <v>0</v>
      </c>
      <c r="BV120" s="21">
        <v>1</v>
      </c>
      <c r="BW120" s="21">
        <v>1</v>
      </c>
      <c r="BX120" s="21">
        <v>1</v>
      </c>
      <c r="BY120" s="21">
        <v>0</v>
      </c>
      <c r="BZ120" s="21">
        <v>0</v>
      </c>
      <c r="CA120" s="21">
        <v>11</v>
      </c>
      <c r="CB120" s="21">
        <v>2</v>
      </c>
      <c r="CC120" s="21">
        <v>0</v>
      </c>
      <c r="CD120" s="21">
        <v>0</v>
      </c>
      <c r="CF120" s="112"/>
    </row>
    <row r="121" spans="1:84" ht="15">
      <c r="A121" s="5" t="s">
        <v>8</v>
      </c>
      <c r="B121" s="19">
        <f t="shared" si="10"/>
        <v>25</v>
      </c>
      <c r="C121" s="21">
        <v>1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1</v>
      </c>
      <c r="M121" s="21">
        <v>0</v>
      </c>
      <c r="N121" s="21">
        <v>0</v>
      </c>
      <c r="O121" s="21">
        <v>0</v>
      </c>
      <c r="P121" s="21">
        <v>0</v>
      </c>
      <c r="Q121" s="21">
        <v>1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1</v>
      </c>
      <c r="AC121" s="21">
        <v>0</v>
      </c>
      <c r="AD121" s="21">
        <v>0</v>
      </c>
      <c r="AE121" s="21">
        <v>0</v>
      </c>
      <c r="AF121" s="21">
        <v>1</v>
      </c>
      <c r="AG121" s="21">
        <v>0</v>
      </c>
      <c r="AH121" s="21">
        <v>0</v>
      </c>
      <c r="AI121" s="21">
        <v>0</v>
      </c>
      <c r="AJ121" s="21">
        <v>0</v>
      </c>
      <c r="AK121" s="21">
        <v>1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1</v>
      </c>
      <c r="AR121" s="21">
        <v>0</v>
      </c>
      <c r="AS121" s="21">
        <v>1</v>
      </c>
      <c r="AT121" s="21">
        <v>0</v>
      </c>
      <c r="AU121" s="21">
        <v>0</v>
      </c>
      <c r="AV121" s="21">
        <v>0</v>
      </c>
      <c r="AW121" s="21">
        <v>0</v>
      </c>
      <c r="AX121" s="21">
        <v>1</v>
      </c>
      <c r="AY121" s="21">
        <v>0</v>
      </c>
      <c r="AZ121" s="21">
        <v>0</v>
      </c>
      <c r="BA121" s="21">
        <v>0</v>
      </c>
      <c r="BB121" s="21">
        <v>4</v>
      </c>
      <c r="BC121" s="21">
        <v>0</v>
      </c>
      <c r="BD121" s="21">
        <v>1</v>
      </c>
      <c r="BE121" s="21">
        <v>0</v>
      </c>
      <c r="BF121" s="21">
        <v>0</v>
      </c>
      <c r="BG121" s="21">
        <v>0</v>
      </c>
      <c r="BH121" s="21">
        <v>2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2</v>
      </c>
      <c r="BO121" s="21">
        <v>0</v>
      </c>
      <c r="BP121" s="21">
        <v>0</v>
      </c>
      <c r="BQ121" s="21">
        <v>1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3</v>
      </c>
      <c r="BY121" s="21">
        <v>1</v>
      </c>
      <c r="BZ121" s="21">
        <v>0</v>
      </c>
      <c r="CA121" s="21">
        <v>2</v>
      </c>
      <c r="CB121" s="21">
        <v>0</v>
      </c>
      <c r="CC121" s="21">
        <v>0</v>
      </c>
      <c r="CD121" s="21">
        <v>0</v>
      </c>
      <c r="CF121" s="112"/>
    </row>
    <row r="122" spans="1:84" ht="15">
      <c r="A122" s="5" t="s">
        <v>9</v>
      </c>
      <c r="B122" s="19">
        <f t="shared" si="10"/>
        <v>1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1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F122" s="112"/>
    </row>
    <row r="123" spans="1:84" ht="15">
      <c r="A123" s="5" t="s">
        <v>554</v>
      </c>
      <c r="B123" s="19">
        <f t="shared" si="10"/>
        <v>1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1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1">
        <v>0</v>
      </c>
      <c r="BA123" s="21">
        <v>0</v>
      </c>
      <c r="BB123" s="21">
        <v>0</v>
      </c>
      <c r="BC123" s="21">
        <v>0</v>
      </c>
      <c r="BD123" s="21">
        <v>0</v>
      </c>
      <c r="BE123" s="21">
        <v>0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  <c r="BQ123" s="21">
        <v>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F123" s="112"/>
    </row>
    <row r="124" spans="1:84" ht="15">
      <c r="A124" s="5" t="s">
        <v>668</v>
      </c>
      <c r="B124" s="19">
        <f t="shared" si="10"/>
        <v>31</v>
      </c>
      <c r="C124" s="21">
        <v>0</v>
      </c>
      <c r="D124" s="21">
        <v>1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2</v>
      </c>
      <c r="N124" s="21">
        <v>0</v>
      </c>
      <c r="O124" s="21">
        <v>0</v>
      </c>
      <c r="P124" s="21">
        <v>0</v>
      </c>
      <c r="Q124" s="21">
        <v>0</v>
      </c>
      <c r="R124" s="21">
        <v>4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7</v>
      </c>
      <c r="AD124" s="21">
        <v>0</v>
      </c>
      <c r="AE124" s="21">
        <v>0</v>
      </c>
      <c r="AF124" s="21">
        <v>6</v>
      </c>
      <c r="AG124" s="21">
        <v>0</v>
      </c>
      <c r="AH124" s="21">
        <v>0</v>
      </c>
      <c r="AI124" s="21">
        <v>0</v>
      </c>
      <c r="AJ124" s="21">
        <v>0</v>
      </c>
      <c r="AK124" s="21">
        <v>1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2</v>
      </c>
      <c r="AS124" s="21">
        <v>3</v>
      </c>
      <c r="AT124" s="21">
        <v>0</v>
      </c>
      <c r="AU124" s="21">
        <v>0</v>
      </c>
      <c r="AV124" s="21">
        <v>1</v>
      </c>
      <c r="AW124" s="21">
        <v>0</v>
      </c>
      <c r="AX124" s="21">
        <v>0</v>
      </c>
      <c r="AY124" s="21">
        <v>0</v>
      </c>
      <c r="AZ124" s="21">
        <v>0</v>
      </c>
      <c r="BA124" s="21">
        <v>0</v>
      </c>
      <c r="BB124" s="21">
        <v>0</v>
      </c>
      <c r="BC124" s="21">
        <v>0</v>
      </c>
      <c r="BD124" s="21">
        <v>0</v>
      </c>
      <c r="BE124" s="21">
        <v>0</v>
      </c>
      <c r="BF124" s="21">
        <v>0</v>
      </c>
      <c r="BG124" s="21">
        <v>0</v>
      </c>
      <c r="BH124" s="21">
        <v>0</v>
      </c>
      <c r="BI124" s="21">
        <v>0</v>
      </c>
      <c r="BJ124" s="21">
        <v>0</v>
      </c>
      <c r="BK124" s="21">
        <v>0</v>
      </c>
      <c r="BL124" s="21">
        <v>1</v>
      </c>
      <c r="BM124" s="21">
        <v>0</v>
      </c>
      <c r="BN124" s="21">
        <v>0</v>
      </c>
      <c r="BO124" s="21">
        <v>0</v>
      </c>
      <c r="BP124" s="21">
        <v>0</v>
      </c>
      <c r="BQ124" s="21">
        <v>0</v>
      </c>
      <c r="BR124" s="21">
        <v>0</v>
      </c>
      <c r="BS124" s="21">
        <v>0</v>
      </c>
      <c r="BT124" s="21">
        <v>0</v>
      </c>
      <c r="BU124" s="21">
        <v>0</v>
      </c>
      <c r="BV124" s="21">
        <v>0</v>
      </c>
      <c r="BW124" s="21">
        <v>1</v>
      </c>
      <c r="BX124" s="21">
        <v>1</v>
      </c>
      <c r="BY124" s="21">
        <v>1</v>
      </c>
      <c r="BZ124" s="21">
        <v>0</v>
      </c>
      <c r="CA124" s="21">
        <v>0</v>
      </c>
      <c r="CB124" s="21">
        <v>0</v>
      </c>
      <c r="CC124" s="21">
        <v>0</v>
      </c>
      <c r="CD124" s="21">
        <v>0</v>
      </c>
      <c r="CF124" s="112"/>
    </row>
    <row r="125" spans="1:84" ht="15">
      <c r="A125" s="5" t="s">
        <v>203</v>
      </c>
      <c r="B125" s="19">
        <f t="shared" si="10"/>
        <v>6</v>
      </c>
      <c r="C125" s="21">
        <v>0</v>
      </c>
      <c r="D125" s="21">
        <v>0</v>
      </c>
      <c r="E125" s="21">
        <v>1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2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1">
        <v>0</v>
      </c>
      <c r="AV125" s="21">
        <v>0</v>
      </c>
      <c r="AW125" s="21">
        <v>0</v>
      </c>
      <c r="AX125" s="21">
        <v>0</v>
      </c>
      <c r="AY125" s="21">
        <v>0</v>
      </c>
      <c r="AZ125" s="21">
        <v>0</v>
      </c>
      <c r="BA125" s="21">
        <v>0</v>
      </c>
      <c r="BB125" s="21">
        <v>0</v>
      </c>
      <c r="BC125" s="21">
        <v>0</v>
      </c>
      <c r="BD125" s="21">
        <v>0</v>
      </c>
      <c r="BE125" s="21">
        <v>0</v>
      </c>
      <c r="BF125" s="21">
        <v>0</v>
      </c>
      <c r="BG125" s="21">
        <v>0</v>
      </c>
      <c r="BH125" s="21">
        <v>0</v>
      </c>
      <c r="BI125" s="21">
        <v>0</v>
      </c>
      <c r="BJ125" s="21">
        <v>0</v>
      </c>
      <c r="BK125" s="21">
        <v>0</v>
      </c>
      <c r="BL125" s="21">
        <v>0</v>
      </c>
      <c r="BM125" s="21">
        <v>0</v>
      </c>
      <c r="BN125" s="21">
        <v>1</v>
      </c>
      <c r="BO125" s="21">
        <v>0</v>
      </c>
      <c r="BP125" s="21">
        <v>0</v>
      </c>
      <c r="BQ125" s="21">
        <v>2</v>
      </c>
      <c r="BR125" s="21">
        <v>0</v>
      </c>
      <c r="BS125" s="21">
        <v>0</v>
      </c>
      <c r="BT125" s="21">
        <v>0</v>
      </c>
      <c r="BU125" s="21">
        <v>0</v>
      </c>
      <c r="BV125" s="21">
        <v>0</v>
      </c>
      <c r="BW125" s="21">
        <v>0</v>
      </c>
      <c r="BX125" s="21">
        <v>0</v>
      </c>
      <c r="BY125" s="21">
        <v>0</v>
      </c>
      <c r="BZ125" s="21">
        <v>0</v>
      </c>
      <c r="CA125" s="21">
        <v>0</v>
      </c>
      <c r="CB125" s="21">
        <v>0</v>
      </c>
      <c r="CC125" s="21">
        <v>0</v>
      </c>
      <c r="CD125" s="21">
        <v>0</v>
      </c>
      <c r="CF125" s="112"/>
    </row>
    <row r="126" spans="1:84" ht="15">
      <c r="A126" s="5" t="s">
        <v>11</v>
      </c>
      <c r="B126" s="19">
        <f t="shared" si="10"/>
        <v>13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1</v>
      </c>
      <c r="AD126" s="21">
        <v>1</v>
      </c>
      <c r="AE126" s="21">
        <v>2</v>
      </c>
      <c r="AF126" s="21">
        <v>1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1</v>
      </c>
      <c r="AW126" s="21">
        <v>0</v>
      </c>
      <c r="AX126" s="21">
        <v>1</v>
      </c>
      <c r="AY126" s="21">
        <v>0</v>
      </c>
      <c r="AZ126" s="21">
        <v>0</v>
      </c>
      <c r="BA126" s="21">
        <v>0</v>
      </c>
      <c r="BB126" s="21">
        <v>2</v>
      </c>
      <c r="BC126" s="21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2</v>
      </c>
      <c r="BI126" s="21">
        <v>0</v>
      </c>
      <c r="BJ126" s="21">
        <v>0</v>
      </c>
      <c r="BK126" s="21">
        <v>0</v>
      </c>
      <c r="BL126" s="21">
        <v>1</v>
      </c>
      <c r="BM126" s="21">
        <v>0</v>
      </c>
      <c r="BN126" s="21">
        <v>1</v>
      </c>
      <c r="BO126" s="21">
        <v>0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0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F126" s="112"/>
    </row>
    <row r="127" spans="1:84" ht="15">
      <c r="A127" s="5" t="s">
        <v>253</v>
      </c>
      <c r="B127" s="19">
        <f t="shared" si="10"/>
        <v>1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1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21">
        <v>0</v>
      </c>
      <c r="BE127" s="21">
        <v>0</v>
      </c>
      <c r="BF127" s="21">
        <v>0</v>
      </c>
      <c r="BG127" s="21">
        <v>0</v>
      </c>
      <c r="BH127" s="21">
        <v>0</v>
      </c>
      <c r="BI127" s="21">
        <v>0</v>
      </c>
      <c r="BJ127" s="21">
        <v>0</v>
      </c>
      <c r="BK127" s="21">
        <v>0</v>
      </c>
      <c r="BL127" s="21">
        <v>0</v>
      </c>
      <c r="BM127" s="21">
        <v>0</v>
      </c>
      <c r="BN127" s="21">
        <v>0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0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F127" s="112"/>
    </row>
    <row r="128" spans="1:84" ht="15">
      <c r="A128" s="5" t="s">
        <v>157</v>
      </c>
      <c r="B128" s="19">
        <f t="shared" si="10"/>
        <v>356</v>
      </c>
      <c r="C128" s="21">
        <v>0</v>
      </c>
      <c r="D128" s="21">
        <v>0</v>
      </c>
      <c r="E128" s="21">
        <v>0</v>
      </c>
      <c r="F128" s="21">
        <v>0</v>
      </c>
      <c r="G128" s="21">
        <v>1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5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34</v>
      </c>
      <c r="AD128" s="21">
        <v>180</v>
      </c>
      <c r="AE128" s="21">
        <v>21</v>
      </c>
      <c r="AF128" s="21">
        <v>12</v>
      </c>
      <c r="AG128" s="21">
        <v>2</v>
      </c>
      <c r="AH128" s="21">
        <v>2</v>
      </c>
      <c r="AI128" s="21">
        <v>1</v>
      </c>
      <c r="AJ128" s="21">
        <v>3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5</v>
      </c>
      <c r="AR128" s="21">
        <v>12</v>
      </c>
      <c r="AS128" s="21">
        <v>3</v>
      </c>
      <c r="AT128" s="21">
        <v>2</v>
      </c>
      <c r="AU128" s="21">
        <v>4</v>
      </c>
      <c r="AV128" s="21">
        <v>5</v>
      </c>
      <c r="AW128" s="21">
        <v>1</v>
      </c>
      <c r="AX128" s="21">
        <v>4</v>
      </c>
      <c r="AY128" s="21">
        <v>2</v>
      </c>
      <c r="AZ128" s="21">
        <v>1</v>
      </c>
      <c r="BA128" s="21">
        <v>3</v>
      </c>
      <c r="BB128" s="21">
        <v>14</v>
      </c>
      <c r="BC128" s="21">
        <v>0</v>
      </c>
      <c r="BD128" s="21">
        <v>2</v>
      </c>
      <c r="BE128" s="21">
        <v>1</v>
      </c>
      <c r="BF128" s="21">
        <v>0</v>
      </c>
      <c r="BG128" s="21">
        <v>0</v>
      </c>
      <c r="BH128" s="21">
        <v>0</v>
      </c>
      <c r="BI128" s="21">
        <v>5</v>
      </c>
      <c r="BJ128" s="21">
        <v>2</v>
      </c>
      <c r="BK128" s="21">
        <v>2</v>
      </c>
      <c r="BL128" s="21">
        <v>11</v>
      </c>
      <c r="BM128" s="21">
        <v>0</v>
      </c>
      <c r="BN128" s="21">
        <v>1</v>
      </c>
      <c r="BO128" s="21">
        <v>0</v>
      </c>
      <c r="BP128" s="21">
        <v>0</v>
      </c>
      <c r="BQ128" s="21">
        <v>2</v>
      </c>
      <c r="BR128" s="21">
        <v>0</v>
      </c>
      <c r="BS128" s="21">
        <v>1</v>
      </c>
      <c r="BT128" s="21">
        <v>3</v>
      </c>
      <c r="BU128" s="21">
        <v>0</v>
      </c>
      <c r="BV128" s="21">
        <v>0</v>
      </c>
      <c r="BW128" s="21">
        <v>1</v>
      </c>
      <c r="BX128" s="21">
        <v>2</v>
      </c>
      <c r="BY128" s="21">
        <v>3</v>
      </c>
      <c r="BZ128" s="21">
        <v>0</v>
      </c>
      <c r="CA128" s="21">
        <v>1</v>
      </c>
      <c r="CB128" s="21">
        <v>2</v>
      </c>
      <c r="CC128" s="21">
        <v>0</v>
      </c>
      <c r="CD128" s="21">
        <v>0</v>
      </c>
      <c r="CF128" s="112"/>
    </row>
    <row r="129" spans="1:84" ht="15">
      <c r="A129" s="5" t="s">
        <v>204</v>
      </c>
      <c r="B129" s="19">
        <f t="shared" si="10"/>
        <v>4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1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  <c r="BA129" s="21">
        <v>0</v>
      </c>
      <c r="BB129" s="21">
        <v>0</v>
      </c>
      <c r="BC129" s="21">
        <v>0</v>
      </c>
      <c r="BD129" s="21">
        <v>0</v>
      </c>
      <c r="BE129" s="21">
        <v>2</v>
      </c>
      <c r="BF129" s="21">
        <v>0</v>
      </c>
      <c r="BG129" s="21">
        <v>0</v>
      </c>
      <c r="BH129" s="21">
        <v>0</v>
      </c>
      <c r="BI129" s="21">
        <v>0</v>
      </c>
      <c r="BJ129" s="21">
        <v>0</v>
      </c>
      <c r="BK129" s="21">
        <v>0</v>
      </c>
      <c r="BL129" s="21">
        <v>0</v>
      </c>
      <c r="BM129" s="21">
        <v>0</v>
      </c>
      <c r="BN129" s="21">
        <v>0</v>
      </c>
      <c r="BO129" s="21">
        <v>0</v>
      </c>
      <c r="BP129" s="21">
        <v>0</v>
      </c>
      <c r="BQ129" s="21">
        <v>0</v>
      </c>
      <c r="BR129" s="21">
        <v>0</v>
      </c>
      <c r="BS129" s="21">
        <v>0</v>
      </c>
      <c r="BT129" s="21">
        <v>0</v>
      </c>
      <c r="BU129" s="21">
        <v>0</v>
      </c>
      <c r="BV129" s="21">
        <v>0</v>
      </c>
      <c r="BW129" s="21">
        <v>0</v>
      </c>
      <c r="BX129" s="21">
        <v>0</v>
      </c>
      <c r="BY129" s="21">
        <v>0</v>
      </c>
      <c r="BZ129" s="21">
        <v>1</v>
      </c>
      <c r="CA129" s="21">
        <v>0</v>
      </c>
      <c r="CB129" s="21">
        <v>0</v>
      </c>
      <c r="CC129" s="21">
        <v>0</v>
      </c>
      <c r="CD129" s="21">
        <v>0</v>
      </c>
      <c r="CF129" s="112"/>
    </row>
    <row r="130" spans="1:84" ht="15">
      <c r="A130" s="5" t="s">
        <v>555</v>
      </c>
      <c r="B130" s="19">
        <f t="shared" si="10"/>
        <v>1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1">
        <v>0</v>
      </c>
      <c r="AV130" s="21">
        <v>0</v>
      </c>
      <c r="AW130" s="21">
        <v>0</v>
      </c>
      <c r="AX130" s="21">
        <v>0</v>
      </c>
      <c r="AY130" s="21">
        <v>1</v>
      </c>
      <c r="AZ130" s="21">
        <v>0</v>
      </c>
      <c r="BA130" s="21">
        <v>0</v>
      </c>
      <c r="BB130" s="21">
        <v>0</v>
      </c>
      <c r="BC130" s="21">
        <v>0</v>
      </c>
      <c r="BD130" s="21">
        <v>0</v>
      </c>
      <c r="BE130" s="21">
        <v>0</v>
      </c>
      <c r="BF130" s="21">
        <v>0</v>
      </c>
      <c r="BG130" s="21">
        <v>0</v>
      </c>
      <c r="BH130" s="21">
        <v>0</v>
      </c>
      <c r="BI130" s="21">
        <v>0</v>
      </c>
      <c r="BJ130" s="21">
        <v>0</v>
      </c>
      <c r="BK130" s="21">
        <v>0</v>
      </c>
      <c r="BL130" s="21">
        <v>0</v>
      </c>
      <c r="BM130" s="21">
        <v>0</v>
      </c>
      <c r="BN130" s="21">
        <v>0</v>
      </c>
      <c r="BO130" s="21">
        <v>0</v>
      </c>
      <c r="BP130" s="21">
        <v>0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  <c r="CF130" s="112"/>
    </row>
    <row r="131" spans="1:84" ht="15">
      <c r="A131" s="5" t="s">
        <v>646</v>
      </c>
      <c r="B131" s="19">
        <f t="shared" si="10"/>
        <v>684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1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1</v>
      </c>
      <c r="Q131" s="21">
        <v>59</v>
      </c>
      <c r="R131" s="21">
        <v>35</v>
      </c>
      <c r="S131" s="21">
        <v>0</v>
      </c>
      <c r="T131" s="21">
        <v>8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1</v>
      </c>
      <c r="AB131" s="21">
        <v>0</v>
      </c>
      <c r="AC131" s="21">
        <v>121</v>
      </c>
      <c r="AD131" s="21">
        <v>73</v>
      </c>
      <c r="AE131" s="21">
        <v>85</v>
      </c>
      <c r="AF131" s="21">
        <v>48</v>
      </c>
      <c r="AG131" s="21">
        <v>0</v>
      </c>
      <c r="AH131" s="21">
        <v>1</v>
      </c>
      <c r="AI131" s="21">
        <v>29</v>
      </c>
      <c r="AJ131" s="21">
        <v>1</v>
      </c>
      <c r="AK131" s="21">
        <v>2</v>
      </c>
      <c r="AL131" s="21">
        <v>0</v>
      </c>
      <c r="AM131" s="21">
        <v>1</v>
      </c>
      <c r="AN131" s="21">
        <v>1</v>
      </c>
      <c r="AO131" s="21">
        <v>4</v>
      </c>
      <c r="AP131" s="21">
        <v>3</v>
      </c>
      <c r="AQ131" s="21">
        <v>5</v>
      </c>
      <c r="AR131" s="21">
        <v>13</v>
      </c>
      <c r="AS131" s="21">
        <v>22</v>
      </c>
      <c r="AT131" s="21">
        <v>4</v>
      </c>
      <c r="AU131" s="21">
        <v>0</v>
      </c>
      <c r="AV131" s="21">
        <v>5</v>
      </c>
      <c r="AW131" s="21">
        <v>1</v>
      </c>
      <c r="AX131" s="21">
        <v>44</v>
      </c>
      <c r="AY131" s="21">
        <v>8</v>
      </c>
      <c r="AZ131" s="21">
        <v>0</v>
      </c>
      <c r="BA131" s="21">
        <v>2</v>
      </c>
      <c r="BB131" s="21">
        <v>9</v>
      </c>
      <c r="BC131" s="21">
        <v>0</v>
      </c>
      <c r="BD131" s="21">
        <v>3</v>
      </c>
      <c r="BE131" s="21">
        <v>8</v>
      </c>
      <c r="BF131" s="21">
        <v>0</v>
      </c>
      <c r="BG131" s="21">
        <v>0</v>
      </c>
      <c r="BH131" s="21">
        <v>6</v>
      </c>
      <c r="BI131" s="21">
        <v>10</v>
      </c>
      <c r="BJ131" s="21">
        <v>3</v>
      </c>
      <c r="BK131" s="21">
        <v>2</v>
      </c>
      <c r="BL131" s="21">
        <v>8</v>
      </c>
      <c r="BM131" s="21">
        <v>0</v>
      </c>
      <c r="BN131" s="21">
        <v>10</v>
      </c>
      <c r="BO131" s="21">
        <v>0</v>
      </c>
      <c r="BP131" s="21">
        <v>2</v>
      </c>
      <c r="BQ131" s="21">
        <v>3</v>
      </c>
      <c r="BR131" s="21">
        <v>0</v>
      </c>
      <c r="BS131" s="21">
        <v>1</v>
      </c>
      <c r="BT131" s="21">
        <v>3</v>
      </c>
      <c r="BU131" s="21">
        <v>0</v>
      </c>
      <c r="BV131" s="21">
        <v>1</v>
      </c>
      <c r="BW131" s="21">
        <v>1</v>
      </c>
      <c r="BX131" s="21">
        <v>9</v>
      </c>
      <c r="BY131" s="21">
        <v>1</v>
      </c>
      <c r="BZ131" s="21">
        <v>0</v>
      </c>
      <c r="CA131" s="21">
        <v>24</v>
      </c>
      <c r="CB131" s="21">
        <v>2</v>
      </c>
      <c r="CC131" s="21">
        <v>0</v>
      </c>
      <c r="CD131" s="21">
        <v>0</v>
      </c>
      <c r="CF131" s="112"/>
    </row>
    <row r="132" spans="1:84" ht="15">
      <c r="A132" s="5" t="s">
        <v>557</v>
      </c>
      <c r="B132" s="19">
        <f t="shared" si="10"/>
        <v>9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6</v>
      </c>
      <c r="AT132" s="21">
        <v>0</v>
      </c>
      <c r="AU132" s="21">
        <v>0</v>
      </c>
      <c r="AV132" s="21">
        <v>0</v>
      </c>
      <c r="AW132" s="21">
        <v>1</v>
      </c>
      <c r="AX132" s="21">
        <v>0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1">
        <v>0</v>
      </c>
      <c r="BF132" s="21">
        <v>0</v>
      </c>
      <c r="BG132" s="21">
        <v>0</v>
      </c>
      <c r="BH132" s="21">
        <v>2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0</v>
      </c>
      <c r="BO132" s="21">
        <v>0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0</v>
      </c>
      <c r="BY132" s="21">
        <v>0</v>
      </c>
      <c r="BZ132" s="21">
        <v>0</v>
      </c>
      <c r="CA132" s="21">
        <v>0</v>
      </c>
      <c r="CB132" s="21">
        <v>0</v>
      </c>
      <c r="CC132" s="21">
        <v>0</v>
      </c>
      <c r="CD132" s="21">
        <v>0</v>
      </c>
      <c r="CF132" s="112"/>
    </row>
    <row r="133" spans="1:84" ht="15">
      <c r="A133" s="5" t="s">
        <v>251</v>
      </c>
      <c r="B133" s="19">
        <f t="shared" si="10"/>
        <v>27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5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3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9</v>
      </c>
      <c r="AQ133" s="21">
        <v>0</v>
      </c>
      <c r="AR133" s="21">
        <v>0</v>
      </c>
      <c r="AS133" s="21">
        <v>1</v>
      </c>
      <c r="AT133" s="21">
        <v>0</v>
      </c>
      <c r="AU133" s="21">
        <v>0</v>
      </c>
      <c r="AV133" s="21">
        <v>0</v>
      </c>
      <c r="AW133" s="21">
        <v>0</v>
      </c>
      <c r="AX133" s="21">
        <v>3</v>
      </c>
      <c r="AY133" s="21">
        <v>0</v>
      </c>
      <c r="AZ133" s="21">
        <v>0</v>
      </c>
      <c r="BA133" s="21">
        <v>0</v>
      </c>
      <c r="BB133" s="21">
        <v>0</v>
      </c>
      <c r="BC133" s="21">
        <v>0</v>
      </c>
      <c r="BD133" s="21">
        <v>0</v>
      </c>
      <c r="BE133" s="21">
        <v>0</v>
      </c>
      <c r="BF133" s="21">
        <v>0</v>
      </c>
      <c r="BG133" s="21">
        <v>0</v>
      </c>
      <c r="BH133" s="21">
        <v>0</v>
      </c>
      <c r="BI133" s="21">
        <v>5</v>
      </c>
      <c r="BJ133" s="21">
        <v>0</v>
      </c>
      <c r="BK133" s="21">
        <v>0</v>
      </c>
      <c r="BL133" s="21">
        <v>0</v>
      </c>
      <c r="BM133" s="21">
        <v>0</v>
      </c>
      <c r="BN133" s="21">
        <v>0</v>
      </c>
      <c r="BO133" s="21">
        <v>0</v>
      </c>
      <c r="BP133" s="21">
        <v>0</v>
      </c>
      <c r="BQ133" s="21">
        <v>0</v>
      </c>
      <c r="BR133" s="21">
        <v>0</v>
      </c>
      <c r="BS133" s="21">
        <v>0</v>
      </c>
      <c r="BT133" s="21">
        <v>0</v>
      </c>
      <c r="BU133" s="21">
        <v>0</v>
      </c>
      <c r="BV133" s="21">
        <v>0</v>
      </c>
      <c r="BW133" s="21">
        <v>0</v>
      </c>
      <c r="BX133" s="21">
        <v>0</v>
      </c>
      <c r="BY133" s="21">
        <v>0</v>
      </c>
      <c r="BZ133" s="21">
        <v>0</v>
      </c>
      <c r="CA133" s="21">
        <v>1</v>
      </c>
      <c r="CB133" s="21">
        <v>0</v>
      </c>
      <c r="CC133" s="21">
        <v>0</v>
      </c>
      <c r="CD133" s="21">
        <v>0</v>
      </c>
      <c r="CF133" s="112"/>
    </row>
    <row r="134" spans="1:84" ht="15">
      <c r="A134" s="5" t="s">
        <v>491</v>
      </c>
      <c r="B134" s="19">
        <f t="shared" si="10"/>
        <v>17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3</v>
      </c>
      <c r="Y134" s="21">
        <v>0</v>
      </c>
      <c r="Z134" s="21">
        <v>0</v>
      </c>
      <c r="AA134" s="21">
        <v>0</v>
      </c>
      <c r="AB134" s="21">
        <v>0</v>
      </c>
      <c r="AC134" s="21">
        <v>3</v>
      </c>
      <c r="AD134" s="21">
        <v>1</v>
      </c>
      <c r="AE134" s="21">
        <v>1</v>
      </c>
      <c r="AF134" s="21">
        <v>0</v>
      </c>
      <c r="AG134" s="21">
        <v>1</v>
      </c>
      <c r="AH134" s="21">
        <v>0</v>
      </c>
      <c r="AI134" s="21">
        <v>0</v>
      </c>
      <c r="AJ134" s="21">
        <v>0</v>
      </c>
      <c r="AK134" s="21">
        <v>1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1</v>
      </c>
      <c r="AS134" s="21">
        <v>0</v>
      </c>
      <c r="AT134" s="21">
        <v>0</v>
      </c>
      <c r="AU134" s="21">
        <v>0</v>
      </c>
      <c r="AV134" s="21">
        <v>0</v>
      </c>
      <c r="AW134" s="21">
        <v>0</v>
      </c>
      <c r="AX134" s="21">
        <v>1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21">
        <v>0</v>
      </c>
      <c r="BE134" s="21">
        <v>2</v>
      </c>
      <c r="BF134" s="21">
        <v>0</v>
      </c>
      <c r="BG134" s="21">
        <v>0</v>
      </c>
      <c r="BH134" s="21">
        <v>0</v>
      </c>
      <c r="BI134" s="21">
        <v>0</v>
      </c>
      <c r="BJ134" s="21">
        <v>1</v>
      </c>
      <c r="BK134" s="21">
        <v>0</v>
      </c>
      <c r="BL134" s="21">
        <v>0</v>
      </c>
      <c r="BM134" s="21">
        <v>0</v>
      </c>
      <c r="BN134" s="21">
        <v>0</v>
      </c>
      <c r="BO134" s="21">
        <v>0</v>
      </c>
      <c r="BP134" s="21">
        <v>1</v>
      </c>
      <c r="BQ134" s="21">
        <v>0</v>
      </c>
      <c r="BR134" s="21">
        <v>0</v>
      </c>
      <c r="BS134" s="21">
        <v>0</v>
      </c>
      <c r="BT134" s="21">
        <v>0</v>
      </c>
      <c r="BU134" s="21">
        <v>0</v>
      </c>
      <c r="BV134" s="21">
        <v>0</v>
      </c>
      <c r="BW134" s="21">
        <v>0</v>
      </c>
      <c r="BX134" s="21">
        <v>1</v>
      </c>
      <c r="BY134" s="21">
        <v>0</v>
      </c>
      <c r="BZ134" s="21">
        <v>0</v>
      </c>
      <c r="CA134" s="21">
        <v>0</v>
      </c>
      <c r="CB134" s="21">
        <v>0</v>
      </c>
      <c r="CC134" s="21">
        <v>0</v>
      </c>
      <c r="CD134" s="21">
        <v>0</v>
      </c>
      <c r="CF134" s="112"/>
    </row>
    <row r="135" spans="1:84" ht="15">
      <c r="A135" s="5" t="s">
        <v>283</v>
      </c>
      <c r="B135" s="19">
        <f t="shared" si="10"/>
        <v>1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21">
        <v>0</v>
      </c>
      <c r="AW135" s="21">
        <v>0</v>
      </c>
      <c r="AX135" s="21">
        <v>0</v>
      </c>
      <c r="AY135" s="21">
        <v>0</v>
      </c>
      <c r="AZ135" s="21">
        <v>0</v>
      </c>
      <c r="BA135" s="21">
        <v>0</v>
      </c>
      <c r="BB135" s="21">
        <v>0</v>
      </c>
      <c r="BC135" s="21">
        <v>0</v>
      </c>
      <c r="BD135" s="21">
        <v>0</v>
      </c>
      <c r="BE135" s="21">
        <v>0</v>
      </c>
      <c r="BF135" s="21">
        <v>0</v>
      </c>
      <c r="BG135" s="21">
        <v>0</v>
      </c>
      <c r="BH135" s="21">
        <v>0</v>
      </c>
      <c r="BI135" s="21">
        <v>0</v>
      </c>
      <c r="BJ135" s="21">
        <v>0</v>
      </c>
      <c r="BK135" s="21">
        <v>0</v>
      </c>
      <c r="BL135" s="21">
        <v>0</v>
      </c>
      <c r="BM135" s="21">
        <v>0</v>
      </c>
      <c r="BN135" s="21">
        <v>1</v>
      </c>
      <c r="BO135" s="21">
        <v>0</v>
      </c>
      <c r="BP135" s="21">
        <v>0</v>
      </c>
      <c r="BQ135" s="21">
        <v>0</v>
      </c>
      <c r="BR135" s="21">
        <v>0</v>
      </c>
      <c r="BS135" s="21">
        <v>0</v>
      </c>
      <c r="BT135" s="21">
        <v>0</v>
      </c>
      <c r="BU135" s="21">
        <v>0</v>
      </c>
      <c r="BV135" s="21">
        <v>0</v>
      </c>
      <c r="BW135" s="21">
        <v>0</v>
      </c>
      <c r="BX135" s="21">
        <v>0</v>
      </c>
      <c r="BY135" s="21">
        <v>0</v>
      </c>
      <c r="BZ135" s="21">
        <v>0</v>
      </c>
      <c r="CA135" s="21">
        <v>0</v>
      </c>
      <c r="CB135" s="21">
        <v>0</v>
      </c>
      <c r="CC135" s="21">
        <v>0</v>
      </c>
      <c r="CD135" s="21">
        <v>0</v>
      </c>
      <c r="CF135" s="112"/>
    </row>
    <row r="136" spans="1:84" ht="15">
      <c r="A136" s="5" t="s">
        <v>297</v>
      </c>
      <c r="B136" s="19">
        <f t="shared" si="10"/>
        <v>5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5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21">
        <v>0</v>
      </c>
      <c r="BB136" s="21">
        <v>0</v>
      </c>
      <c r="BC136" s="21">
        <v>0</v>
      </c>
      <c r="BD136" s="21">
        <v>0</v>
      </c>
      <c r="BE136" s="21">
        <v>0</v>
      </c>
      <c r="BF136" s="21">
        <v>0</v>
      </c>
      <c r="BG136" s="21">
        <v>0</v>
      </c>
      <c r="BH136" s="21">
        <v>0</v>
      </c>
      <c r="BI136" s="21">
        <v>0</v>
      </c>
      <c r="BJ136" s="21">
        <v>0</v>
      </c>
      <c r="BK136" s="21">
        <v>0</v>
      </c>
      <c r="BL136" s="21">
        <v>0</v>
      </c>
      <c r="BM136" s="21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0</v>
      </c>
      <c r="CD136" s="21">
        <v>0</v>
      </c>
      <c r="CF136" s="112"/>
    </row>
    <row r="137" spans="1:84" ht="15">
      <c r="A137" s="5" t="s">
        <v>13</v>
      </c>
      <c r="B137" s="19">
        <f t="shared" si="10"/>
        <v>1562</v>
      </c>
      <c r="C137" s="21">
        <v>0</v>
      </c>
      <c r="D137" s="21">
        <v>0</v>
      </c>
      <c r="E137" s="21">
        <v>0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132</v>
      </c>
      <c r="R137" s="21">
        <v>131</v>
      </c>
      <c r="S137" s="21">
        <v>0</v>
      </c>
      <c r="T137" s="21">
        <v>180</v>
      </c>
      <c r="U137" s="21">
        <v>3</v>
      </c>
      <c r="V137" s="21">
        <v>0</v>
      </c>
      <c r="W137" s="21">
        <v>0</v>
      </c>
      <c r="X137" s="21">
        <v>0</v>
      </c>
      <c r="Y137" s="21">
        <v>0</v>
      </c>
      <c r="Z137" s="21">
        <v>1</v>
      </c>
      <c r="AA137" s="21">
        <v>5</v>
      </c>
      <c r="AB137" s="21">
        <v>0</v>
      </c>
      <c r="AC137" s="21">
        <v>122</v>
      </c>
      <c r="AD137" s="21">
        <v>33</v>
      </c>
      <c r="AE137" s="21">
        <v>55</v>
      </c>
      <c r="AF137" s="21">
        <v>236</v>
      </c>
      <c r="AG137" s="21">
        <v>0</v>
      </c>
      <c r="AH137" s="21">
        <v>5</v>
      </c>
      <c r="AI137" s="21">
        <v>82</v>
      </c>
      <c r="AJ137" s="21">
        <v>8</v>
      </c>
      <c r="AK137" s="21">
        <v>38</v>
      </c>
      <c r="AL137" s="21">
        <v>0</v>
      </c>
      <c r="AM137" s="21">
        <v>3</v>
      </c>
      <c r="AN137" s="21">
        <v>1</v>
      </c>
      <c r="AO137" s="21">
        <v>5</v>
      </c>
      <c r="AP137" s="21">
        <v>9</v>
      </c>
      <c r="AQ137" s="21">
        <v>28</v>
      </c>
      <c r="AR137" s="21">
        <v>26</v>
      </c>
      <c r="AS137" s="21">
        <v>49</v>
      </c>
      <c r="AT137" s="21">
        <v>8</v>
      </c>
      <c r="AU137" s="21">
        <v>0</v>
      </c>
      <c r="AV137" s="21">
        <v>9</v>
      </c>
      <c r="AW137" s="21">
        <v>3</v>
      </c>
      <c r="AX137" s="21">
        <v>109</v>
      </c>
      <c r="AY137" s="21">
        <v>14</v>
      </c>
      <c r="AZ137" s="21">
        <v>0</v>
      </c>
      <c r="BA137" s="21">
        <v>10</v>
      </c>
      <c r="BB137" s="21">
        <v>16</v>
      </c>
      <c r="BC137" s="21">
        <v>1</v>
      </c>
      <c r="BD137" s="21">
        <v>9</v>
      </c>
      <c r="BE137" s="21">
        <v>13</v>
      </c>
      <c r="BF137" s="21">
        <v>1</v>
      </c>
      <c r="BG137" s="21">
        <v>0</v>
      </c>
      <c r="BH137" s="21">
        <v>10</v>
      </c>
      <c r="BI137" s="21">
        <v>29</v>
      </c>
      <c r="BJ137" s="21">
        <v>0</v>
      </c>
      <c r="BK137" s="21">
        <v>6</v>
      </c>
      <c r="BL137" s="21">
        <v>4</v>
      </c>
      <c r="BM137" s="21">
        <v>1</v>
      </c>
      <c r="BN137" s="21">
        <v>23</v>
      </c>
      <c r="BO137" s="21">
        <v>0</v>
      </c>
      <c r="BP137" s="21">
        <v>7</v>
      </c>
      <c r="BQ137" s="21">
        <v>7</v>
      </c>
      <c r="BR137" s="21">
        <v>0</v>
      </c>
      <c r="BS137" s="21">
        <v>8</v>
      </c>
      <c r="BT137" s="21">
        <v>11</v>
      </c>
      <c r="BU137" s="21">
        <v>0</v>
      </c>
      <c r="BV137" s="21">
        <v>0</v>
      </c>
      <c r="BW137" s="21">
        <v>0</v>
      </c>
      <c r="BX137" s="21">
        <v>43</v>
      </c>
      <c r="BY137" s="21">
        <v>6</v>
      </c>
      <c r="BZ137" s="21">
        <v>11</v>
      </c>
      <c r="CA137" s="21">
        <v>45</v>
      </c>
      <c r="CB137" s="21">
        <v>5</v>
      </c>
      <c r="CC137" s="21">
        <v>0</v>
      </c>
      <c r="CD137" s="21">
        <v>0</v>
      </c>
      <c r="CF137" s="112"/>
    </row>
    <row r="138" spans="1:84" ht="15">
      <c r="A138" s="5" t="s">
        <v>14</v>
      </c>
      <c r="B138" s="19">
        <f t="shared" si="10"/>
        <v>56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8</v>
      </c>
      <c r="R138" s="21">
        <v>0</v>
      </c>
      <c r="S138" s="21">
        <v>0</v>
      </c>
      <c r="T138" s="21">
        <v>1</v>
      </c>
      <c r="U138" s="21">
        <v>0</v>
      </c>
      <c r="V138" s="21">
        <v>1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5</v>
      </c>
      <c r="AD138" s="21">
        <v>2</v>
      </c>
      <c r="AE138" s="21">
        <v>1</v>
      </c>
      <c r="AF138" s="21">
        <v>2</v>
      </c>
      <c r="AG138" s="21">
        <v>0</v>
      </c>
      <c r="AH138" s="21">
        <v>0</v>
      </c>
      <c r="AI138" s="21">
        <v>6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1</v>
      </c>
      <c r="AQ138" s="21">
        <v>1</v>
      </c>
      <c r="AR138" s="21">
        <v>0</v>
      </c>
      <c r="AS138" s="21">
        <v>4</v>
      </c>
      <c r="AT138" s="21">
        <v>1</v>
      </c>
      <c r="AU138" s="21">
        <v>0</v>
      </c>
      <c r="AV138" s="21">
        <v>0</v>
      </c>
      <c r="AW138" s="21">
        <v>1</v>
      </c>
      <c r="AX138" s="21">
        <v>4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21">
        <v>2</v>
      </c>
      <c r="BE138" s="21">
        <v>4</v>
      </c>
      <c r="BF138" s="21">
        <v>0</v>
      </c>
      <c r="BG138" s="21">
        <v>0</v>
      </c>
      <c r="BH138" s="21">
        <v>3</v>
      </c>
      <c r="BI138" s="21">
        <v>1</v>
      </c>
      <c r="BJ138" s="21">
        <v>0</v>
      </c>
      <c r="BK138" s="21">
        <v>1</v>
      </c>
      <c r="BL138" s="21">
        <v>1</v>
      </c>
      <c r="BM138" s="21">
        <v>0</v>
      </c>
      <c r="BN138" s="21">
        <v>2</v>
      </c>
      <c r="BO138" s="21">
        <v>0</v>
      </c>
      <c r="BP138" s="21">
        <v>0</v>
      </c>
      <c r="BQ138" s="21">
        <v>1</v>
      </c>
      <c r="BR138" s="21">
        <v>0</v>
      </c>
      <c r="BS138" s="21">
        <v>0</v>
      </c>
      <c r="BT138" s="21">
        <v>0</v>
      </c>
      <c r="BU138" s="21">
        <v>0</v>
      </c>
      <c r="BV138" s="21">
        <v>2</v>
      </c>
      <c r="BW138" s="21">
        <v>0</v>
      </c>
      <c r="BX138" s="21">
        <v>0</v>
      </c>
      <c r="BY138" s="21">
        <v>0</v>
      </c>
      <c r="BZ138" s="21">
        <v>0</v>
      </c>
      <c r="CA138" s="21">
        <v>1</v>
      </c>
      <c r="CB138" s="21">
        <v>0</v>
      </c>
      <c r="CC138" s="21">
        <v>0</v>
      </c>
      <c r="CD138" s="21">
        <v>0</v>
      </c>
      <c r="CF138" s="112"/>
    </row>
    <row r="139" spans="1:84" ht="15">
      <c r="A139" s="5" t="s">
        <v>15</v>
      </c>
      <c r="B139" s="19">
        <f t="shared" si="10"/>
        <v>67</v>
      </c>
      <c r="C139" s="21">
        <v>0</v>
      </c>
      <c r="D139" s="21">
        <v>1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5</v>
      </c>
      <c r="R139" s="21">
        <v>0</v>
      </c>
      <c r="S139" s="21">
        <v>0</v>
      </c>
      <c r="T139" s="21">
        <v>5</v>
      </c>
      <c r="U139" s="21">
        <v>1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9</v>
      </c>
      <c r="AD139" s="21">
        <v>0</v>
      </c>
      <c r="AE139" s="21">
        <v>2</v>
      </c>
      <c r="AF139" s="21">
        <v>1</v>
      </c>
      <c r="AG139" s="21">
        <v>0</v>
      </c>
      <c r="AH139" s="21">
        <v>0</v>
      </c>
      <c r="AI139" s="21">
        <v>0</v>
      </c>
      <c r="AJ139" s="21">
        <v>0</v>
      </c>
      <c r="AK139" s="21">
        <v>2</v>
      </c>
      <c r="AL139" s="21">
        <v>0</v>
      </c>
      <c r="AM139" s="21">
        <v>2</v>
      </c>
      <c r="AN139" s="21">
        <v>0</v>
      </c>
      <c r="AO139" s="21">
        <v>0</v>
      </c>
      <c r="AP139" s="21">
        <v>0</v>
      </c>
      <c r="AQ139" s="21">
        <v>2</v>
      </c>
      <c r="AR139" s="21">
        <v>0</v>
      </c>
      <c r="AS139" s="21">
        <v>6</v>
      </c>
      <c r="AT139" s="21">
        <v>1</v>
      </c>
      <c r="AU139" s="21">
        <v>0</v>
      </c>
      <c r="AV139" s="21">
        <v>0</v>
      </c>
      <c r="AW139" s="21">
        <v>0</v>
      </c>
      <c r="AX139" s="21">
        <v>5</v>
      </c>
      <c r="AY139" s="21">
        <v>1</v>
      </c>
      <c r="AZ139" s="21">
        <v>0</v>
      </c>
      <c r="BA139" s="21">
        <v>0</v>
      </c>
      <c r="BB139" s="21">
        <v>5</v>
      </c>
      <c r="BC139" s="21">
        <v>0</v>
      </c>
      <c r="BD139" s="21">
        <v>0</v>
      </c>
      <c r="BE139" s="21">
        <v>2</v>
      </c>
      <c r="BF139" s="21">
        <v>0</v>
      </c>
      <c r="BG139" s="21">
        <v>0</v>
      </c>
      <c r="BH139" s="21">
        <v>0</v>
      </c>
      <c r="BI139" s="21">
        <v>5</v>
      </c>
      <c r="BJ139" s="21">
        <v>0</v>
      </c>
      <c r="BK139" s="21">
        <v>3</v>
      </c>
      <c r="BL139" s="21">
        <v>1</v>
      </c>
      <c r="BM139" s="21">
        <v>0</v>
      </c>
      <c r="BN139" s="21">
        <v>1</v>
      </c>
      <c r="BO139" s="21">
        <v>0</v>
      </c>
      <c r="BP139" s="21">
        <v>0</v>
      </c>
      <c r="BQ139" s="21">
        <v>0</v>
      </c>
      <c r="BR139" s="21">
        <v>0</v>
      </c>
      <c r="BS139" s="21">
        <v>0</v>
      </c>
      <c r="BT139" s="21">
        <v>0</v>
      </c>
      <c r="BU139" s="21">
        <v>0</v>
      </c>
      <c r="BV139" s="21">
        <v>0</v>
      </c>
      <c r="BW139" s="21">
        <v>0</v>
      </c>
      <c r="BX139" s="21">
        <v>0</v>
      </c>
      <c r="BY139" s="21">
        <v>4</v>
      </c>
      <c r="BZ139" s="21">
        <v>0</v>
      </c>
      <c r="CA139" s="21">
        <v>2</v>
      </c>
      <c r="CB139" s="21">
        <v>1</v>
      </c>
      <c r="CC139" s="21">
        <v>0</v>
      </c>
      <c r="CD139" s="21">
        <v>0</v>
      </c>
      <c r="CF139" s="112"/>
    </row>
    <row r="140" spans="1:84" ht="15">
      <c r="A140" s="5" t="s">
        <v>16</v>
      </c>
      <c r="B140" s="19">
        <f t="shared" si="10"/>
        <v>15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6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1</v>
      </c>
      <c r="AD140" s="21">
        <v>1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1</v>
      </c>
      <c r="AQ140" s="21">
        <v>0</v>
      </c>
      <c r="AR140" s="21">
        <v>0</v>
      </c>
      <c r="AS140" s="21">
        <v>0</v>
      </c>
      <c r="AT140" s="21">
        <v>0</v>
      </c>
      <c r="AU140" s="21">
        <v>0</v>
      </c>
      <c r="AV140" s="21">
        <v>1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0</v>
      </c>
      <c r="BC140" s="21">
        <v>0</v>
      </c>
      <c r="BD140" s="21">
        <v>0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0</v>
      </c>
      <c r="BK140" s="21">
        <v>0</v>
      </c>
      <c r="BL140" s="21">
        <v>0</v>
      </c>
      <c r="BM140" s="21">
        <v>0</v>
      </c>
      <c r="BN140" s="21">
        <v>3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1</v>
      </c>
      <c r="BY140" s="21">
        <v>0</v>
      </c>
      <c r="BZ140" s="21">
        <v>0</v>
      </c>
      <c r="CA140" s="21">
        <v>0</v>
      </c>
      <c r="CB140" s="21">
        <v>1</v>
      </c>
      <c r="CC140" s="21">
        <v>0</v>
      </c>
      <c r="CD140" s="21">
        <v>0</v>
      </c>
      <c r="CF140" s="112"/>
    </row>
    <row r="141" spans="1:84" ht="15">
      <c r="A141" s="5" t="s">
        <v>17</v>
      </c>
      <c r="B141" s="19">
        <f t="shared" si="10"/>
        <v>4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1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2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  <c r="AT141" s="21">
        <v>0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1">
        <v>0</v>
      </c>
      <c r="BF141" s="21">
        <v>0</v>
      </c>
      <c r="BG141" s="21">
        <v>0</v>
      </c>
      <c r="BH141" s="21">
        <v>0</v>
      </c>
      <c r="BI141" s="21">
        <v>0</v>
      </c>
      <c r="BJ141" s="21">
        <v>0</v>
      </c>
      <c r="BK141" s="21">
        <v>0</v>
      </c>
      <c r="BL141" s="21">
        <v>0</v>
      </c>
      <c r="BM141" s="21">
        <v>0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1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F141" s="112"/>
    </row>
    <row r="142" spans="1:84" ht="15">
      <c r="A142" s="5" t="s">
        <v>18</v>
      </c>
      <c r="B142" s="19">
        <f t="shared" si="10"/>
        <v>690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1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7</v>
      </c>
      <c r="P142" s="21">
        <v>0</v>
      </c>
      <c r="Q142" s="21">
        <v>27</v>
      </c>
      <c r="R142" s="21">
        <v>3</v>
      </c>
      <c r="S142" s="21">
        <v>0</v>
      </c>
      <c r="T142" s="21">
        <v>0</v>
      </c>
      <c r="U142" s="21">
        <v>0</v>
      </c>
      <c r="V142" s="21">
        <v>1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17</v>
      </c>
      <c r="AD142" s="21">
        <v>21</v>
      </c>
      <c r="AE142" s="21">
        <v>39</v>
      </c>
      <c r="AF142" s="21">
        <v>31</v>
      </c>
      <c r="AG142" s="21">
        <v>0</v>
      </c>
      <c r="AH142" s="21">
        <v>28</v>
      </c>
      <c r="AI142" s="21">
        <v>31</v>
      </c>
      <c r="AJ142" s="21">
        <v>24</v>
      </c>
      <c r="AK142" s="21">
        <v>60</v>
      </c>
      <c r="AL142" s="21">
        <v>0</v>
      </c>
      <c r="AM142" s="21">
        <v>16</v>
      </c>
      <c r="AN142" s="21">
        <v>2</v>
      </c>
      <c r="AO142" s="21">
        <v>4</v>
      </c>
      <c r="AP142" s="21">
        <v>26</v>
      </c>
      <c r="AQ142" s="21">
        <v>3</v>
      </c>
      <c r="AR142" s="21">
        <v>6</v>
      </c>
      <c r="AS142" s="21">
        <v>37</v>
      </c>
      <c r="AT142" s="21">
        <v>6</v>
      </c>
      <c r="AU142" s="21">
        <v>0</v>
      </c>
      <c r="AV142" s="21">
        <v>3</v>
      </c>
      <c r="AW142" s="21">
        <v>9</v>
      </c>
      <c r="AX142" s="21">
        <v>32</v>
      </c>
      <c r="AY142" s="21">
        <v>12</v>
      </c>
      <c r="AZ142" s="21">
        <v>0</v>
      </c>
      <c r="BA142" s="21">
        <v>36</v>
      </c>
      <c r="BB142" s="21">
        <v>31</v>
      </c>
      <c r="BC142" s="21">
        <v>0</v>
      </c>
      <c r="BD142" s="21">
        <v>5</v>
      </c>
      <c r="BE142" s="21">
        <v>2</v>
      </c>
      <c r="BF142" s="21">
        <v>0</v>
      </c>
      <c r="BG142" s="21">
        <v>0</v>
      </c>
      <c r="BH142" s="21">
        <v>5</v>
      </c>
      <c r="BI142" s="21">
        <v>11</v>
      </c>
      <c r="BJ142" s="21">
        <v>7</v>
      </c>
      <c r="BK142" s="21">
        <v>1</v>
      </c>
      <c r="BL142" s="21">
        <v>10</v>
      </c>
      <c r="BM142" s="21">
        <v>0</v>
      </c>
      <c r="BN142" s="21">
        <v>21</v>
      </c>
      <c r="BO142" s="21">
        <v>0</v>
      </c>
      <c r="BP142" s="21">
        <v>7</v>
      </c>
      <c r="BQ142" s="21">
        <v>14</v>
      </c>
      <c r="BR142" s="21">
        <v>0</v>
      </c>
      <c r="BS142" s="21">
        <v>2</v>
      </c>
      <c r="BT142" s="21">
        <v>5</v>
      </c>
      <c r="BU142" s="21">
        <v>0</v>
      </c>
      <c r="BV142" s="21">
        <v>2</v>
      </c>
      <c r="BW142" s="21">
        <v>8</v>
      </c>
      <c r="BX142" s="21">
        <v>31</v>
      </c>
      <c r="BY142" s="21">
        <v>10</v>
      </c>
      <c r="BZ142" s="21">
        <v>17</v>
      </c>
      <c r="CA142" s="21">
        <v>10</v>
      </c>
      <c r="CB142" s="21">
        <v>9</v>
      </c>
      <c r="CC142" s="21">
        <v>0</v>
      </c>
      <c r="CD142" s="21">
        <v>0</v>
      </c>
      <c r="CF142" s="112"/>
    </row>
    <row r="143" spans="1:84" ht="15">
      <c r="A143" s="5" t="s">
        <v>19</v>
      </c>
      <c r="B143" s="19">
        <f t="shared" si="10"/>
        <v>96</v>
      </c>
      <c r="C143" s="21">
        <v>0</v>
      </c>
      <c r="D143" s="21">
        <v>0</v>
      </c>
      <c r="E143" s="21">
        <v>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21</v>
      </c>
      <c r="R143" s="21">
        <v>0</v>
      </c>
      <c r="S143" s="21">
        <v>0</v>
      </c>
      <c r="T143" s="21">
        <v>1</v>
      </c>
      <c r="U143" s="21">
        <v>1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4</v>
      </c>
      <c r="AD143" s="21">
        <v>0</v>
      </c>
      <c r="AE143" s="21">
        <v>2</v>
      </c>
      <c r="AF143" s="21">
        <v>2</v>
      </c>
      <c r="AG143" s="21">
        <v>0</v>
      </c>
      <c r="AH143" s="21">
        <v>2</v>
      </c>
      <c r="AI143" s="21">
        <v>9</v>
      </c>
      <c r="AJ143" s="21">
        <v>0</v>
      </c>
      <c r="AK143" s="21">
        <v>2</v>
      </c>
      <c r="AL143" s="21">
        <v>0</v>
      </c>
      <c r="AM143" s="21">
        <v>0</v>
      </c>
      <c r="AN143" s="21">
        <v>0</v>
      </c>
      <c r="AO143" s="21">
        <v>0</v>
      </c>
      <c r="AP143" s="21">
        <v>1</v>
      </c>
      <c r="AQ143" s="21">
        <v>3</v>
      </c>
      <c r="AR143" s="21">
        <v>3</v>
      </c>
      <c r="AS143" s="21">
        <v>5</v>
      </c>
      <c r="AT143" s="21">
        <v>1</v>
      </c>
      <c r="AU143" s="21">
        <v>0</v>
      </c>
      <c r="AV143" s="21">
        <v>2</v>
      </c>
      <c r="AW143" s="21">
        <v>0</v>
      </c>
      <c r="AX143" s="21">
        <v>5</v>
      </c>
      <c r="AY143" s="21">
        <v>1</v>
      </c>
      <c r="AZ143" s="21">
        <v>0</v>
      </c>
      <c r="BA143" s="21">
        <v>1</v>
      </c>
      <c r="BB143" s="21">
        <v>3</v>
      </c>
      <c r="BC143" s="21">
        <v>0</v>
      </c>
      <c r="BD143" s="21">
        <v>2</v>
      </c>
      <c r="BE143" s="21">
        <v>5</v>
      </c>
      <c r="BF143" s="21">
        <v>0</v>
      </c>
      <c r="BG143" s="21">
        <v>0</v>
      </c>
      <c r="BH143" s="21">
        <v>0</v>
      </c>
      <c r="BI143" s="21">
        <v>3</v>
      </c>
      <c r="BJ143" s="21">
        <v>0</v>
      </c>
      <c r="BK143" s="21">
        <v>0</v>
      </c>
      <c r="BL143" s="21">
        <v>3</v>
      </c>
      <c r="BM143" s="21">
        <v>0</v>
      </c>
      <c r="BN143" s="21">
        <v>3</v>
      </c>
      <c r="BO143" s="21">
        <v>0</v>
      </c>
      <c r="BP143" s="21">
        <v>0</v>
      </c>
      <c r="BQ143" s="21">
        <v>0</v>
      </c>
      <c r="BR143" s="21">
        <v>0</v>
      </c>
      <c r="BS143" s="21">
        <v>0</v>
      </c>
      <c r="BT143" s="21">
        <v>1</v>
      </c>
      <c r="BU143" s="21">
        <v>0</v>
      </c>
      <c r="BV143" s="21">
        <v>0</v>
      </c>
      <c r="BW143" s="21">
        <v>0</v>
      </c>
      <c r="BX143" s="21">
        <v>1</v>
      </c>
      <c r="BY143" s="21">
        <v>1</v>
      </c>
      <c r="BZ143" s="21">
        <v>2</v>
      </c>
      <c r="CA143" s="21">
        <v>5</v>
      </c>
      <c r="CB143" s="21">
        <v>0</v>
      </c>
      <c r="CC143" s="21">
        <v>0</v>
      </c>
      <c r="CD143" s="21">
        <v>0</v>
      </c>
      <c r="CF143" s="112"/>
    </row>
    <row r="144" spans="1:84" ht="15">
      <c r="A144" s="5" t="s">
        <v>286</v>
      </c>
      <c r="B144" s="19">
        <f t="shared" si="10"/>
        <v>1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1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0</v>
      </c>
      <c r="AU144" s="21">
        <v>0</v>
      </c>
      <c r="AV144" s="21">
        <v>0</v>
      </c>
      <c r="AW144" s="21">
        <v>0</v>
      </c>
      <c r="AX144" s="21">
        <v>0</v>
      </c>
      <c r="AY144" s="21">
        <v>0</v>
      </c>
      <c r="AZ144" s="21">
        <v>0</v>
      </c>
      <c r="BA144" s="21">
        <v>0</v>
      </c>
      <c r="BB144" s="21">
        <v>0</v>
      </c>
      <c r="BC144" s="21">
        <v>0</v>
      </c>
      <c r="BD144" s="21">
        <v>0</v>
      </c>
      <c r="BE144" s="21">
        <v>0</v>
      </c>
      <c r="BF144" s="21">
        <v>0</v>
      </c>
      <c r="BG144" s="21">
        <v>0</v>
      </c>
      <c r="BH144" s="21">
        <v>0</v>
      </c>
      <c r="BI144" s="21">
        <v>0</v>
      </c>
      <c r="BJ144" s="21">
        <v>0</v>
      </c>
      <c r="BK144" s="21">
        <v>0</v>
      </c>
      <c r="BL144" s="21">
        <v>0</v>
      </c>
      <c r="BM144" s="21">
        <v>0</v>
      </c>
      <c r="BN144" s="21">
        <v>0</v>
      </c>
      <c r="BO144" s="21">
        <v>0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1">
        <v>0</v>
      </c>
      <c r="CB144" s="21">
        <v>0</v>
      </c>
      <c r="CC144" s="21">
        <v>0</v>
      </c>
      <c r="CD144" s="21">
        <v>0</v>
      </c>
      <c r="CF144" s="112"/>
    </row>
    <row r="145" spans="1:84" ht="15">
      <c r="A145" s="5" t="s">
        <v>287</v>
      </c>
      <c r="B145" s="19">
        <f t="shared" si="10"/>
        <v>6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2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1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  <c r="AT145" s="21">
        <v>0</v>
      </c>
      <c r="AU145" s="21">
        <v>0</v>
      </c>
      <c r="AV145" s="21">
        <v>1</v>
      </c>
      <c r="AW145" s="21">
        <v>0</v>
      </c>
      <c r="AX145" s="21">
        <v>0</v>
      </c>
      <c r="AY145" s="21">
        <v>0</v>
      </c>
      <c r="AZ145" s="21">
        <v>0</v>
      </c>
      <c r="BA145" s="21">
        <v>0</v>
      </c>
      <c r="BB145" s="21">
        <v>0</v>
      </c>
      <c r="BC145" s="21">
        <v>0</v>
      </c>
      <c r="BD145" s="21">
        <v>0</v>
      </c>
      <c r="BE145" s="21">
        <v>0</v>
      </c>
      <c r="BF145" s="21">
        <v>0</v>
      </c>
      <c r="BG145" s="21">
        <v>0</v>
      </c>
      <c r="BH145" s="21">
        <v>0</v>
      </c>
      <c r="BI145" s="21">
        <v>0</v>
      </c>
      <c r="BJ145" s="21">
        <v>1</v>
      </c>
      <c r="BK145" s="21">
        <v>0</v>
      </c>
      <c r="BL145" s="21">
        <v>0</v>
      </c>
      <c r="BM145" s="21">
        <v>0</v>
      </c>
      <c r="BN145" s="21">
        <v>0</v>
      </c>
      <c r="BO145" s="21">
        <v>0</v>
      </c>
      <c r="BP145" s="21">
        <v>0</v>
      </c>
      <c r="BQ145" s="21">
        <v>0</v>
      </c>
      <c r="BR145" s="21">
        <v>0</v>
      </c>
      <c r="BS145" s="21">
        <v>0</v>
      </c>
      <c r="BT145" s="21">
        <v>0</v>
      </c>
      <c r="BU145" s="21">
        <v>0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1</v>
      </c>
      <c r="CB145" s="21">
        <v>0</v>
      </c>
      <c r="CC145" s="21">
        <v>0</v>
      </c>
      <c r="CD145" s="21">
        <v>0</v>
      </c>
      <c r="CF145" s="112"/>
    </row>
    <row r="146" spans="1:84" ht="15">
      <c r="A146" s="5" t="s">
        <v>20</v>
      </c>
      <c r="B146" s="19">
        <f t="shared" si="10"/>
        <v>7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2</v>
      </c>
      <c r="R146" s="21">
        <v>0</v>
      </c>
      <c r="S146" s="21">
        <v>0</v>
      </c>
      <c r="T146" s="21">
        <v>0</v>
      </c>
      <c r="U146" s="21">
        <v>1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1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  <c r="AT146" s="21">
        <v>0</v>
      </c>
      <c r="AU146" s="21">
        <v>0</v>
      </c>
      <c r="AV146" s="21">
        <v>0</v>
      </c>
      <c r="AW146" s="21">
        <v>0</v>
      </c>
      <c r="AX146" s="21">
        <v>1</v>
      </c>
      <c r="AY146" s="21">
        <v>0</v>
      </c>
      <c r="AZ146" s="21">
        <v>0</v>
      </c>
      <c r="BA146" s="21">
        <v>0</v>
      </c>
      <c r="BB146" s="21">
        <v>0</v>
      </c>
      <c r="BC146" s="21">
        <v>0</v>
      </c>
      <c r="BD146" s="21">
        <v>0</v>
      </c>
      <c r="BE146" s="21">
        <v>0</v>
      </c>
      <c r="BF146" s="21">
        <v>0</v>
      </c>
      <c r="BG146" s="21">
        <v>0</v>
      </c>
      <c r="BH146" s="21">
        <v>0</v>
      </c>
      <c r="BI146" s="21">
        <v>0</v>
      </c>
      <c r="BJ146" s="21">
        <v>0</v>
      </c>
      <c r="BK146" s="21">
        <v>0</v>
      </c>
      <c r="BL146" s="21">
        <v>0</v>
      </c>
      <c r="BM146" s="21">
        <v>0</v>
      </c>
      <c r="BN146" s="21">
        <v>0</v>
      </c>
      <c r="BO146" s="21">
        <v>0</v>
      </c>
      <c r="BP146" s="21">
        <v>0</v>
      </c>
      <c r="BQ146" s="21">
        <v>0</v>
      </c>
      <c r="BR146" s="21">
        <v>0</v>
      </c>
      <c r="BS146" s="21">
        <v>0</v>
      </c>
      <c r="BT146" s="21">
        <v>1</v>
      </c>
      <c r="BU146" s="21">
        <v>0</v>
      </c>
      <c r="BV146" s="21">
        <v>0</v>
      </c>
      <c r="BW146" s="21">
        <v>0</v>
      </c>
      <c r="BX146" s="21">
        <v>1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F146" s="112"/>
    </row>
    <row r="147" spans="1:84" ht="15">
      <c r="A147" s="5" t="s">
        <v>21</v>
      </c>
      <c r="B147" s="19">
        <f t="shared" si="10"/>
        <v>13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4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2</v>
      </c>
      <c r="AJ147" s="21">
        <v>0</v>
      </c>
      <c r="AK147" s="21">
        <v>2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1</v>
      </c>
      <c r="AR147" s="21">
        <v>0</v>
      </c>
      <c r="AS147" s="21">
        <v>0</v>
      </c>
      <c r="AT147" s="21">
        <v>0</v>
      </c>
      <c r="AU147" s="21">
        <v>0</v>
      </c>
      <c r="AV147" s="21">
        <v>0</v>
      </c>
      <c r="AW147" s="21">
        <v>0</v>
      </c>
      <c r="AX147" s="21">
        <v>1</v>
      </c>
      <c r="AY147" s="21">
        <v>0</v>
      </c>
      <c r="AZ147" s="21">
        <v>0</v>
      </c>
      <c r="BA147" s="21">
        <v>0</v>
      </c>
      <c r="BB147" s="21">
        <v>0</v>
      </c>
      <c r="BC147" s="21">
        <v>0</v>
      </c>
      <c r="BD147" s="21">
        <v>0</v>
      </c>
      <c r="BE147" s="21">
        <v>1</v>
      </c>
      <c r="BF147" s="21">
        <v>0</v>
      </c>
      <c r="BG147" s="21">
        <v>0</v>
      </c>
      <c r="BH147" s="21">
        <v>0</v>
      </c>
      <c r="BI147" s="21">
        <v>0</v>
      </c>
      <c r="BJ147" s="21">
        <v>0</v>
      </c>
      <c r="BK147" s="21">
        <v>0</v>
      </c>
      <c r="BL147" s="21">
        <v>0</v>
      </c>
      <c r="BM147" s="21">
        <v>0</v>
      </c>
      <c r="BN147" s="21">
        <v>0</v>
      </c>
      <c r="BO147" s="21">
        <v>0</v>
      </c>
      <c r="BP147" s="21">
        <v>0</v>
      </c>
      <c r="BQ147" s="21">
        <v>1</v>
      </c>
      <c r="BR147" s="21">
        <v>0</v>
      </c>
      <c r="BS147" s="21">
        <v>0</v>
      </c>
      <c r="BT147" s="21">
        <v>0</v>
      </c>
      <c r="BU147" s="21">
        <v>0</v>
      </c>
      <c r="BV147" s="21">
        <v>0</v>
      </c>
      <c r="BW147" s="21">
        <v>0</v>
      </c>
      <c r="BX147" s="21">
        <v>0</v>
      </c>
      <c r="BY147" s="21">
        <v>0</v>
      </c>
      <c r="BZ147" s="21">
        <v>0</v>
      </c>
      <c r="CA147" s="21">
        <v>1</v>
      </c>
      <c r="CB147" s="21">
        <v>0</v>
      </c>
      <c r="CC147" s="21">
        <v>0</v>
      </c>
      <c r="CD147" s="21">
        <v>0</v>
      </c>
      <c r="CF147" s="143"/>
    </row>
    <row r="148" spans="1:84" ht="15">
      <c r="A148" s="5" t="s">
        <v>22</v>
      </c>
      <c r="B148" s="19">
        <f t="shared" si="10"/>
        <v>114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6</v>
      </c>
      <c r="J148" s="21">
        <v>0</v>
      </c>
      <c r="K148" s="21">
        <v>1</v>
      </c>
      <c r="L148" s="21">
        <v>0</v>
      </c>
      <c r="M148" s="21">
        <v>1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7</v>
      </c>
      <c r="Y148" s="21">
        <v>0</v>
      </c>
      <c r="Z148" s="21">
        <v>0</v>
      </c>
      <c r="AA148" s="21">
        <v>0</v>
      </c>
      <c r="AB148" s="21">
        <v>0</v>
      </c>
      <c r="AC148" s="21">
        <v>2</v>
      </c>
      <c r="AD148" s="21">
        <v>0</v>
      </c>
      <c r="AE148" s="21">
        <v>2</v>
      </c>
      <c r="AF148" s="21">
        <v>0</v>
      </c>
      <c r="AG148" s="21">
        <v>3</v>
      </c>
      <c r="AH148" s="21">
        <v>1</v>
      </c>
      <c r="AI148" s="21">
        <v>4</v>
      </c>
      <c r="AJ148" s="21">
        <v>11</v>
      </c>
      <c r="AK148" s="21">
        <v>1</v>
      </c>
      <c r="AL148" s="21">
        <v>0</v>
      </c>
      <c r="AM148" s="21">
        <v>0</v>
      </c>
      <c r="AN148" s="21">
        <v>2</v>
      </c>
      <c r="AO148" s="21">
        <v>0</v>
      </c>
      <c r="AP148" s="21">
        <v>2</v>
      </c>
      <c r="AQ148" s="21">
        <v>1</v>
      </c>
      <c r="AR148" s="21">
        <v>0</v>
      </c>
      <c r="AS148" s="21">
        <v>3</v>
      </c>
      <c r="AT148" s="21">
        <v>0</v>
      </c>
      <c r="AU148" s="21">
        <v>1</v>
      </c>
      <c r="AV148" s="21">
        <v>2</v>
      </c>
      <c r="AW148" s="21">
        <v>0</v>
      </c>
      <c r="AX148" s="21">
        <v>10</v>
      </c>
      <c r="AY148" s="21">
        <v>0</v>
      </c>
      <c r="AZ148" s="21">
        <v>1</v>
      </c>
      <c r="BA148" s="21">
        <v>7</v>
      </c>
      <c r="BB148" s="21">
        <v>10</v>
      </c>
      <c r="BC148" s="21">
        <v>0</v>
      </c>
      <c r="BD148" s="21">
        <v>3</v>
      </c>
      <c r="BE148" s="21">
        <v>9</v>
      </c>
      <c r="BF148" s="21">
        <v>0</v>
      </c>
      <c r="BG148" s="21">
        <v>0</v>
      </c>
      <c r="BH148" s="21">
        <v>1</v>
      </c>
      <c r="BI148" s="21">
        <v>3</v>
      </c>
      <c r="BJ148" s="21">
        <v>0</v>
      </c>
      <c r="BK148" s="21">
        <v>1</v>
      </c>
      <c r="BL148" s="21">
        <v>0</v>
      </c>
      <c r="BM148" s="21">
        <v>0</v>
      </c>
      <c r="BN148" s="21">
        <v>0</v>
      </c>
      <c r="BO148" s="21">
        <v>0</v>
      </c>
      <c r="BP148" s="21">
        <v>0</v>
      </c>
      <c r="BQ148" s="21">
        <v>2</v>
      </c>
      <c r="BR148" s="21">
        <v>0</v>
      </c>
      <c r="BS148" s="21">
        <v>0</v>
      </c>
      <c r="BT148" s="21">
        <v>0</v>
      </c>
      <c r="BU148" s="21">
        <v>0</v>
      </c>
      <c r="BV148" s="21">
        <v>0</v>
      </c>
      <c r="BW148" s="21">
        <v>0</v>
      </c>
      <c r="BX148" s="21">
        <v>3</v>
      </c>
      <c r="BY148" s="21">
        <v>5</v>
      </c>
      <c r="BZ148" s="21">
        <v>0</v>
      </c>
      <c r="CA148" s="21">
        <v>6</v>
      </c>
      <c r="CB148" s="21">
        <v>0</v>
      </c>
      <c r="CC148" s="21">
        <v>3</v>
      </c>
      <c r="CD148" s="21">
        <v>0</v>
      </c>
      <c r="CF148" s="112"/>
    </row>
    <row r="149" spans="1:84" ht="15">
      <c r="A149" s="5" t="s">
        <v>205</v>
      </c>
      <c r="B149" s="19">
        <f t="shared" si="10"/>
        <v>12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1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1</v>
      </c>
      <c r="AB149" s="21">
        <v>0</v>
      </c>
      <c r="AC149" s="21">
        <v>0</v>
      </c>
      <c r="AD149" s="21">
        <v>0</v>
      </c>
      <c r="AE149" s="21">
        <v>0</v>
      </c>
      <c r="AF149" s="21">
        <v>1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2</v>
      </c>
      <c r="AM149" s="21">
        <v>0</v>
      </c>
      <c r="AN149" s="21">
        <v>0</v>
      </c>
      <c r="AO149" s="21">
        <v>0</v>
      </c>
      <c r="AP149" s="21">
        <v>2</v>
      </c>
      <c r="AQ149" s="21">
        <v>0</v>
      </c>
      <c r="AR149" s="21">
        <v>0</v>
      </c>
      <c r="AS149" s="21">
        <v>0</v>
      </c>
      <c r="AT149" s="21">
        <v>0</v>
      </c>
      <c r="AU149" s="21">
        <v>0</v>
      </c>
      <c r="AV149" s="21">
        <v>0</v>
      </c>
      <c r="AW149" s="21">
        <v>0</v>
      </c>
      <c r="AX149" s="21">
        <v>0</v>
      </c>
      <c r="AY149" s="21">
        <v>0</v>
      </c>
      <c r="AZ149" s="21">
        <v>0</v>
      </c>
      <c r="BA149" s="21">
        <v>0</v>
      </c>
      <c r="BB149" s="21">
        <v>0</v>
      </c>
      <c r="BC149" s="21">
        <v>0</v>
      </c>
      <c r="BD149" s="21">
        <v>0</v>
      </c>
      <c r="BE149" s="21">
        <v>0</v>
      </c>
      <c r="BF149" s="21">
        <v>0</v>
      </c>
      <c r="BG149" s="21">
        <v>0</v>
      </c>
      <c r="BH149" s="21">
        <v>0</v>
      </c>
      <c r="BI149" s="21">
        <v>3</v>
      </c>
      <c r="BJ149" s="21">
        <v>0</v>
      </c>
      <c r="BK149" s="21">
        <v>0</v>
      </c>
      <c r="BL149" s="21">
        <v>0</v>
      </c>
      <c r="BM149" s="21">
        <v>1</v>
      </c>
      <c r="BN149" s="21">
        <v>0</v>
      </c>
      <c r="BO149" s="21">
        <v>0</v>
      </c>
      <c r="BP149" s="21">
        <v>0</v>
      </c>
      <c r="BQ149" s="21">
        <v>0</v>
      </c>
      <c r="BR149" s="21">
        <v>0</v>
      </c>
      <c r="BS149" s="21">
        <v>0</v>
      </c>
      <c r="BT149" s="21">
        <v>1</v>
      </c>
      <c r="BU149" s="21">
        <v>0</v>
      </c>
      <c r="BV149" s="21">
        <v>0</v>
      </c>
      <c r="BW149" s="21">
        <v>0</v>
      </c>
      <c r="BX149" s="21">
        <v>0</v>
      </c>
      <c r="BY149" s="21">
        <v>0</v>
      </c>
      <c r="BZ149" s="21">
        <v>0</v>
      </c>
      <c r="CA149" s="21">
        <v>0</v>
      </c>
      <c r="CB149" s="21">
        <v>0</v>
      </c>
      <c r="CC149" s="21">
        <v>0</v>
      </c>
      <c r="CD149" s="21">
        <v>0</v>
      </c>
      <c r="CF149" s="112"/>
    </row>
    <row r="150" spans="1:84" ht="15">
      <c r="A150" s="5" t="s">
        <v>24</v>
      </c>
      <c r="B150" s="19">
        <f aca="true" t="shared" si="11" ref="B150:B212">SUM(C150:CD150)</f>
        <v>134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4</v>
      </c>
      <c r="R150" s="21">
        <v>2</v>
      </c>
      <c r="S150" s="21">
        <v>0</v>
      </c>
      <c r="T150" s="21">
        <v>1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13</v>
      </c>
      <c r="AD150" s="21">
        <v>3</v>
      </c>
      <c r="AE150" s="21">
        <v>3</v>
      </c>
      <c r="AF150" s="21">
        <v>5</v>
      </c>
      <c r="AG150" s="21">
        <v>0</v>
      </c>
      <c r="AH150" s="21">
        <v>1</v>
      </c>
      <c r="AI150" s="21">
        <v>6</v>
      </c>
      <c r="AJ150" s="21">
        <v>0</v>
      </c>
      <c r="AK150" s="21">
        <v>7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2</v>
      </c>
      <c r="AR150" s="21">
        <v>6</v>
      </c>
      <c r="AS150" s="21">
        <v>3</v>
      </c>
      <c r="AT150" s="21">
        <v>4</v>
      </c>
      <c r="AU150" s="21">
        <v>0</v>
      </c>
      <c r="AV150" s="21">
        <v>1</v>
      </c>
      <c r="AW150" s="21">
        <v>0</v>
      </c>
      <c r="AX150" s="21">
        <v>19</v>
      </c>
      <c r="AY150" s="21">
        <v>1</v>
      </c>
      <c r="AZ150" s="21">
        <v>0</v>
      </c>
      <c r="BA150" s="21">
        <v>3</v>
      </c>
      <c r="BB150" s="21">
        <v>4</v>
      </c>
      <c r="BC150" s="21">
        <v>0</v>
      </c>
      <c r="BD150" s="21">
        <v>3</v>
      </c>
      <c r="BE150" s="21">
        <v>4</v>
      </c>
      <c r="BF150" s="21">
        <v>0</v>
      </c>
      <c r="BG150" s="21">
        <v>0</v>
      </c>
      <c r="BH150" s="21">
        <v>2</v>
      </c>
      <c r="BI150" s="21">
        <v>6</v>
      </c>
      <c r="BJ150" s="21">
        <v>0</v>
      </c>
      <c r="BK150" s="21">
        <v>1</v>
      </c>
      <c r="BL150" s="21">
        <v>2</v>
      </c>
      <c r="BM150" s="21">
        <v>0</v>
      </c>
      <c r="BN150" s="21">
        <v>10</v>
      </c>
      <c r="BO150" s="21">
        <v>0</v>
      </c>
      <c r="BP150" s="21">
        <v>1</v>
      </c>
      <c r="BQ150" s="21">
        <v>1</v>
      </c>
      <c r="BR150" s="21">
        <v>0</v>
      </c>
      <c r="BS150" s="21">
        <v>0</v>
      </c>
      <c r="BT150" s="21">
        <v>2</v>
      </c>
      <c r="BU150" s="21">
        <v>0</v>
      </c>
      <c r="BV150" s="21">
        <v>0</v>
      </c>
      <c r="BW150" s="21">
        <v>0</v>
      </c>
      <c r="BX150" s="21">
        <v>0</v>
      </c>
      <c r="BY150" s="21">
        <v>4</v>
      </c>
      <c r="BZ150" s="21">
        <v>1</v>
      </c>
      <c r="CA150" s="21">
        <v>9</v>
      </c>
      <c r="CB150" s="21">
        <v>0</v>
      </c>
      <c r="CC150" s="21">
        <v>0</v>
      </c>
      <c r="CD150" s="21">
        <v>0</v>
      </c>
      <c r="CF150" s="112"/>
    </row>
    <row r="151" spans="1:84" ht="15">
      <c r="A151" s="5" t="s">
        <v>206</v>
      </c>
      <c r="B151" s="19">
        <f t="shared" si="11"/>
        <v>24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2</v>
      </c>
      <c r="Y151" s="21">
        <v>0</v>
      </c>
      <c r="Z151" s="21">
        <v>0</v>
      </c>
      <c r="AA151" s="21">
        <v>0</v>
      </c>
      <c r="AB151" s="21">
        <v>0</v>
      </c>
      <c r="AC151" s="21">
        <v>5</v>
      </c>
      <c r="AD151" s="21">
        <v>0</v>
      </c>
      <c r="AE151" s="21">
        <v>1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1</v>
      </c>
      <c r="AL151" s="21">
        <v>0</v>
      </c>
      <c r="AM151" s="21">
        <v>0</v>
      </c>
      <c r="AN151" s="21">
        <v>0</v>
      </c>
      <c r="AO151" s="21">
        <v>1</v>
      </c>
      <c r="AP151" s="21">
        <v>0</v>
      </c>
      <c r="AQ151" s="21">
        <v>2</v>
      </c>
      <c r="AR151" s="21">
        <v>0</v>
      </c>
      <c r="AS151" s="21">
        <v>3</v>
      </c>
      <c r="AT151" s="21">
        <v>0</v>
      </c>
      <c r="AU151" s="21">
        <v>0</v>
      </c>
      <c r="AV151" s="21">
        <v>2</v>
      </c>
      <c r="AW151" s="21">
        <v>0</v>
      </c>
      <c r="AX151" s="21">
        <v>0</v>
      </c>
      <c r="AY151" s="21">
        <v>0</v>
      </c>
      <c r="AZ151" s="21">
        <v>0</v>
      </c>
      <c r="BA151" s="21">
        <v>0</v>
      </c>
      <c r="BB151" s="21">
        <v>0</v>
      </c>
      <c r="BC151" s="21">
        <v>0</v>
      </c>
      <c r="BD151" s="21">
        <v>0</v>
      </c>
      <c r="BE151" s="21">
        <v>2</v>
      </c>
      <c r="BF151" s="21">
        <v>0</v>
      </c>
      <c r="BG151" s="21">
        <v>0</v>
      </c>
      <c r="BH151" s="21">
        <v>1</v>
      </c>
      <c r="BI151" s="21">
        <v>0</v>
      </c>
      <c r="BJ151" s="21">
        <v>1</v>
      </c>
      <c r="BK151" s="21">
        <v>0</v>
      </c>
      <c r="BL151" s="21">
        <v>0</v>
      </c>
      <c r="BM151" s="21">
        <v>0</v>
      </c>
      <c r="BN151" s="21">
        <v>0</v>
      </c>
      <c r="BO151" s="21">
        <v>0</v>
      </c>
      <c r="BP151" s="21">
        <v>0</v>
      </c>
      <c r="BQ151" s="21">
        <v>0</v>
      </c>
      <c r="BR151" s="21">
        <v>0</v>
      </c>
      <c r="BS151" s="21">
        <v>0</v>
      </c>
      <c r="BT151" s="21">
        <v>0</v>
      </c>
      <c r="BU151" s="21">
        <v>0</v>
      </c>
      <c r="BV151" s="21">
        <v>0</v>
      </c>
      <c r="BW151" s="21">
        <v>1</v>
      </c>
      <c r="BX151" s="21">
        <v>2</v>
      </c>
      <c r="BY151" s="21">
        <v>0</v>
      </c>
      <c r="BZ151" s="21">
        <v>0</v>
      </c>
      <c r="CA151" s="21">
        <v>0</v>
      </c>
      <c r="CB151" s="21">
        <v>0</v>
      </c>
      <c r="CC151" s="21">
        <v>0</v>
      </c>
      <c r="CD151" s="21">
        <v>0</v>
      </c>
      <c r="CF151" s="112"/>
    </row>
    <row r="152" spans="1:84" ht="15">
      <c r="A152" s="5" t="s">
        <v>25</v>
      </c>
      <c r="B152" s="19">
        <f t="shared" si="11"/>
        <v>4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1</v>
      </c>
      <c r="AR152" s="21">
        <v>0</v>
      </c>
      <c r="AS152" s="21">
        <v>0</v>
      </c>
      <c r="AT152" s="21">
        <v>0</v>
      </c>
      <c r="AU152" s="21">
        <v>0</v>
      </c>
      <c r="AV152" s="21">
        <v>0</v>
      </c>
      <c r="AW152" s="21">
        <v>0</v>
      </c>
      <c r="AX152" s="21">
        <v>0</v>
      </c>
      <c r="AY152" s="21">
        <v>0</v>
      </c>
      <c r="AZ152" s="21">
        <v>0</v>
      </c>
      <c r="BA152" s="21">
        <v>0</v>
      </c>
      <c r="BB152" s="21">
        <v>0</v>
      </c>
      <c r="BC152" s="21">
        <v>0</v>
      </c>
      <c r="BD152" s="21">
        <v>0</v>
      </c>
      <c r="BE152" s="21">
        <v>0</v>
      </c>
      <c r="BF152" s="21">
        <v>0</v>
      </c>
      <c r="BG152" s="21">
        <v>0</v>
      </c>
      <c r="BH152" s="21">
        <v>0</v>
      </c>
      <c r="BI152" s="21">
        <v>0</v>
      </c>
      <c r="BJ152" s="21">
        <v>0</v>
      </c>
      <c r="BK152" s="21">
        <v>0</v>
      </c>
      <c r="BL152" s="21">
        <v>0</v>
      </c>
      <c r="BM152" s="21">
        <v>0</v>
      </c>
      <c r="BN152" s="21">
        <v>1</v>
      </c>
      <c r="BO152" s="21">
        <v>0</v>
      </c>
      <c r="BP152" s="21">
        <v>0</v>
      </c>
      <c r="BQ152" s="21">
        <v>0</v>
      </c>
      <c r="BR152" s="21">
        <v>0</v>
      </c>
      <c r="BS152" s="21">
        <v>0</v>
      </c>
      <c r="BT152" s="21">
        <v>0</v>
      </c>
      <c r="BU152" s="21">
        <v>0</v>
      </c>
      <c r="BV152" s="21">
        <v>0</v>
      </c>
      <c r="BW152" s="21">
        <v>0</v>
      </c>
      <c r="BX152" s="21">
        <v>2</v>
      </c>
      <c r="BY152" s="21">
        <v>0</v>
      </c>
      <c r="BZ152" s="21">
        <v>0</v>
      </c>
      <c r="CA152" s="21">
        <v>0</v>
      </c>
      <c r="CB152" s="21">
        <v>0</v>
      </c>
      <c r="CC152" s="21">
        <v>0</v>
      </c>
      <c r="CD152" s="21">
        <v>0</v>
      </c>
      <c r="CF152" s="112"/>
    </row>
    <row r="153" spans="1:84" ht="15">
      <c r="A153" s="5" t="s">
        <v>647</v>
      </c>
      <c r="B153" s="19">
        <f t="shared" si="11"/>
        <v>4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1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1</v>
      </c>
      <c r="AT153" s="21">
        <v>0</v>
      </c>
      <c r="AU153" s="21">
        <v>0</v>
      </c>
      <c r="AV153" s="21">
        <v>0</v>
      </c>
      <c r="AW153" s="21">
        <v>0</v>
      </c>
      <c r="AX153" s="21">
        <v>0</v>
      </c>
      <c r="AY153" s="21">
        <v>0</v>
      </c>
      <c r="AZ153" s="21">
        <v>0</v>
      </c>
      <c r="BA153" s="21">
        <v>0</v>
      </c>
      <c r="BB153" s="21">
        <v>0</v>
      </c>
      <c r="BC153" s="21">
        <v>0</v>
      </c>
      <c r="BD153" s="21">
        <v>0</v>
      </c>
      <c r="BE153" s="21">
        <v>0</v>
      </c>
      <c r="BF153" s="21">
        <v>0</v>
      </c>
      <c r="BG153" s="21">
        <v>0</v>
      </c>
      <c r="BH153" s="21">
        <v>0</v>
      </c>
      <c r="BI153" s="21">
        <v>0</v>
      </c>
      <c r="BJ153" s="21">
        <v>0</v>
      </c>
      <c r="BK153" s="21">
        <v>0</v>
      </c>
      <c r="BL153" s="21">
        <v>0</v>
      </c>
      <c r="BM153" s="21">
        <v>0</v>
      </c>
      <c r="BN153" s="21">
        <v>0</v>
      </c>
      <c r="BO153" s="21">
        <v>0</v>
      </c>
      <c r="BP153" s="21">
        <v>0</v>
      </c>
      <c r="BQ153" s="21">
        <v>0</v>
      </c>
      <c r="BR153" s="21">
        <v>0</v>
      </c>
      <c r="BS153" s="21">
        <v>0</v>
      </c>
      <c r="BT153" s="21">
        <v>0</v>
      </c>
      <c r="BU153" s="21">
        <v>0</v>
      </c>
      <c r="BV153" s="21">
        <v>0</v>
      </c>
      <c r="BW153" s="21">
        <v>0</v>
      </c>
      <c r="BX153" s="21">
        <v>2</v>
      </c>
      <c r="BY153" s="21">
        <v>0</v>
      </c>
      <c r="BZ153" s="21">
        <v>0</v>
      </c>
      <c r="CA153" s="21">
        <v>0</v>
      </c>
      <c r="CB153" s="21">
        <v>0</v>
      </c>
      <c r="CC153" s="21">
        <v>0</v>
      </c>
      <c r="CD153" s="21">
        <v>0</v>
      </c>
      <c r="CF153" s="112"/>
    </row>
    <row r="154" spans="1:84" ht="15">
      <c r="A154" s="5" t="s">
        <v>27</v>
      </c>
      <c r="B154" s="19">
        <f t="shared" si="11"/>
        <v>423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92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4</v>
      </c>
      <c r="AI154" s="21">
        <v>22</v>
      </c>
      <c r="AJ154" s="21">
        <v>2</v>
      </c>
      <c r="AK154" s="21">
        <v>15</v>
      </c>
      <c r="AL154" s="21">
        <v>0</v>
      </c>
      <c r="AM154" s="21">
        <v>5</v>
      </c>
      <c r="AN154" s="21">
        <v>4</v>
      </c>
      <c r="AO154" s="21">
        <v>8</v>
      </c>
      <c r="AP154" s="21">
        <v>4</v>
      </c>
      <c r="AQ154" s="21">
        <v>12</v>
      </c>
      <c r="AR154" s="21">
        <v>5</v>
      </c>
      <c r="AS154" s="21">
        <v>17</v>
      </c>
      <c r="AT154" s="21">
        <v>0</v>
      </c>
      <c r="AU154" s="21">
        <v>0</v>
      </c>
      <c r="AV154" s="21">
        <v>4</v>
      </c>
      <c r="AW154" s="21">
        <v>2</v>
      </c>
      <c r="AX154" s="21">
        <v>26</v>
      </c>
      <c r="AY154" s="21">
        <v>0</v>
      </c>
      <c r="AZ154" s="21">
        <v>0</v>
      </c>
      <c r="BA154" s="21">
        <v>6</v>
      </c>
      <c r="BB154" s="21">
        <v>11</v>
      </c>
      <c r="BC154" s="21">
        <v>0</v>
      </c>
      <c r="BD154" s="21">
        <v>7</v>
      </c>
      <c r="BE154" s="21">
        <v>9</v>
      </c>
      <c r="BF154" s="21">
        <v>0</v>
      </c>
      <c r="BG154" s="21">
        <v>0</v>
      </c>
      <c r="BH154" s="21">
        <v>10</v>
      </c>
      <c r="BI154" s="21">
        <v>15</v>
      </c>
      <c r="BJ154" s="21">
        <v>6</v>
      </c>
      <c r="BK154" s="21">
        <v>3</v>
      </c>
      <c r="BL154" s="21">
        <v>11</v>
      </c>
      <c r="BM154" s="21">
        <v>0</v>
      </c>
      <c r="BN154" s="21">
        <v>22</v>
      </c>
      <c r="BO154" s="21">
        <v>0</v>
      </c>
      <c r="BP154" s="21">
        <v>5</v>
      </c>
      <c r="BQ154" s="21">
        <v>11</v>
      </c>
      <c r="BR154" s="21">
        <v>0</v>
      </c>
      <c r="BS154" s="21">
        <v>0</v>
      </c>
      <c r="BT154" s="21">
        <v>11</v>
      </c>
      <c r="BU154" s="21">
        <v>0</v>
      </c>
      <c r="BV154" s="21">
        <v>0</v>
      </c>
      <c r="BW154" s="21">
        <v>0</v>
      </c>
      <c r="BX154" s="21">
        <v>15</v>
      </c>
      <c r="BY154" s="21">
        <v>7</v>
      </c>
      <c r="BZ154" s="21">
        <v>4</v>
      </c>
      <c r="CA154" s="21">
        <v>30</v>
      </c>
      <c r="CB154" s="21">
        <v>18</v>
      </c>
      <c r="CC154" s="21">
        <v>0</v>
      </c>
      <c r="CD154" s="21">
        <v>0</v>
      </c>
      <c r="CF154" s="143"/>
    </row>
    <row r="155" spans="1:84" ht="15">
      <c r="A155" s="5" t="s">
        <v>28</v>
      </c>
      <c r="B155" s="19">
        <f t="shared" si="11"/>
        <v>520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144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33</v>
      </c>
      <c r="AJ155" s="21">
        <v>3</v>
      </c>
      <c r="AK155" s="21">
        <v>14</v>
      </c>
      <c r="AL155" s="21">
        <v>0</v>
      </c>
      <c r="AM155" s="21">
        <v>2</v>
      </c>
      <c r="AN155" s="21">
        <v>0</v>
      </c>
      <c r="AO155" s="21">
        <v>3</v>
      </c>
      <c r="AP155" s="21">
        <v>1</v>
      </c>
      <c r="AQ155" s="21">
        <v>10</v>
      </c>
      <c r="AR155" s="21">
        <v>4</v>
      </c>
      <c r="AS155" s="21">
        <v>19</v>
      </c>
      <c r="AT155" s="21">
        <v>13</v>
      </c>
      <c r="AU155" s="21">
        <v>0</v>
      </c>
      <c r="AV155" s="21">
        <v>2</v>
      </c>
      <c r="AW155" s="21">
        <v>1</v>
      </c>
      <c r="AX155" s="21">
        <v>29</v>
      </c>
      <c r="AY155" s="21">
        <v>0</v>
      </c>
      <c r="AZ155" s="21">
        <v>0</v>
      </c>
      <c r="BA155" s="21">
        <v>15</v>
      </c>
      <c r="BB155" s="21">
        <v>13</v>
      </c>
      <c r="BC155" s="21">
        <v>0</v>
      </c>
      <c r="BD155" s="21">
        <v>4</v>
      </c>
      <c r="BE155" s="21">
        <v>8</v>
      </c>
      <c r="BF155" s="21">
        <v>0</v>
      </c>
      <c r="BG155" s="21">
        <v>0</v>
      </c>
      <c r="BH155" s="21">
        <v>5</v>
      </c>
      <c r="BI155" s="21">
        <v>43</v>
      </c>
      <c r="BJ155" s="21">
        <v>0</v>
      </c>
      <c r="BK155" s="21">
        <v>3</v>
      </c>
      <c r="BL155" s="21">
        <v>6</v>
      </c>
      <c r="BM155" s="21">
        <v>0</v>
      </c>
      <c r="BN155" s="21">
        <v>6</v>
      </c>
      <c r="BO155" s="21">
        <v>0</v>
      </c>
      <c r="BP155" s="21">
        <v>2</v>
      </c>
      <c r="BQ155" s="21">
        <v>18</v>
      </c>
      <c r="BR155" s="21">
        <v>0</v>
      </c>
      <c r="BS155" s="21">
        <v>0</v>
      </c>
      <c r="BT155" s="21">
        <v>6</v>
      </c>
      <c r="BU155" s="21">
        <v>0</v>
      </c>
      <c r="BV155" s="21">
        <v>0</v>
      </c>
      <c r="BW155" s="21">
        <v>0</v>
      </c>
      <c r="BX155" s="21">
        <v>46</v>
      </c>
      <c r="BY155" s="21">
        <v>4</v>
      </c>
      <c r="BZ155" s="21">
        <v>19</v>
      </c>
      <c r="CA155" s="21">
        <v>32</v>
      </c>
      <c r="CB155" s="21">
        <v>12</v>
      </c>
      <c r="CC155" s="21">
        <v>0</v>
      </c>
      <c r="CD155" s="21">
        <v>0</v>
      </c>
      <c r="CF155" s="143"/>
    </row>
    <row r="156" spans="1:84" ht="15">
      <c r="A156" s="5" t="s">
        <v>29</v>
      </c>
      <c r="B156" s="19">
        <f t="shared" si="11"/>
        <v>696</v>
      </c>
      <c r="C156" s="21">
        <v>1</v>
      </c>
      <c r="D156" s="21">
        <v>1</v>
      </c>
      <c r="E156" s="21">
        <v>0</v>
      </c>
      <c r="F156" s="21">
        <v>0</v>
      </c>
      <c r="G156" s="21">
        <v>1</v>
      </c>
      <c r="H156" s="21">
        <v>1</v>
      </c>
      <c r="I156" s="21">
        <v>3</v>
      </c>
      <c r="J156" s="21">
        <v>0</v>
      </c>
      <c r="K156" s="21">
        <v>2</v>
      </c>
      <c r="L156" s="21">
        <v>0</v>
      </c>
      <c r="M156" s="21">
        <v>1</v>
      </c>
      <c r="N156" s="21">
        <v>0</v>
      </c>
      <c r="O156" s="21">
        <v>0</v>
      </c>
      <c r="P156" s="21">
        <v>1</v>
      </c>
      <c r="Q156" s="21">
        <v>43</v>
      </c>
      <c r="R156" s="21">
        <v>1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1</v>
      </c>
      <c r="AC156" s="21">
        <v>67</v>
      </c>
      <c r="AD156" s="21">
        <v>21</v>
      </c>
      <c r="AE156" s="21">
        <v>28</v>
      </c>
      <c r="AF156" s="21">
        <v>24</v>
      </c>
      <c r="AG156" s="21">
        <v>0</v>
      </c>
      <c r="AH156" s="21">
        <v>10</v>
      </c>
      <c r="AI156" s="21">
        <v>38</v>
      </c>
      <c r="AJ156" s="21">
        <v>14</v>
      </c>
      <c r="AK156" s="21">
        <v>13</v>
      </c>
      <c r="AL156" s="21">
        <v>0</v>
      </c>
      <c r="AM156" s="21">
        <v>2</v>
      </c>
      <c r="AN156" s="21">
        <v>4</v>
      </c>
      <c r="AO156" s="21">
        <v>2</v>
      </c>
      <c r="AP156" s="21">
        <v>8</v>
      </c>
      <c r="AQ156" s="21">
        <v>9</v>
      </c>
      <c r="AR156" s="21">
        <v>14</v>
      </c>
      <c r="AS156" s="21">
        <v>26</v>
      </c>
      <c r="AT156" s="21">
        <v>8</v>
      </c>
      <c r="AU156" s="21">
        <v>0</v>
      </c>
      <c r="AV156" s="21">
        <v>5</v>
      </c>
      <c r="AW156" s="21">
        <v>0</v>
      </c>
      <c r="AX156" s="21">
        <v>35</v>
      </c>
      <c r="AY156" s="21">
        <v>8</v>
      </c>
      <c r="AZ156" s="21">
        <v>0</v>
      </c>
      <c r="BA156" s="21">
        <v>12</v>
      </c>
      <c r="BB156" s="21">
        <v>38</v>
      </c>
      <c r="BC156" s="21">
        <v>0</v>
      </c>
      <c r="BD156" s="21">
        <v>11</v>
      </c>
      <c r="BE156" s="21">
        <v>8</v>
      </c>
      <c r="BF156" s="21">
        <v>0</v>
      </c>
      <c r="BG156" s="21">
        <v>0</v>
      </c>
      <c r="BH156" s="21">
        <v>7</v>
      </c>
      <c r="BI156" s="21">
        <v>42</v>
      </c>
      <c r="BJ156" s="21">
        <v>2</v>
      </c>
      <c r="BK156" s="21">
        <v>2</v>
      </c>
      <c r="BL156" s="21">
        <v>18</v>
      </c>
      <c r="BM156" s="21">
        <v>0</v>
      </c>
      <c r="BN156" s="21">
        <v>8</v>
      </c>
      <c r="BO156" s="21">
        <v>0</v>
      </c>
      <c r="BP156" s="21">
        <v>7</v>
      </c>
      <c r="BQ156" s="21">
        <v>7</v>
      </c>
      <c r="BR156" s="21">
        <v>0</v>
      </c>
      <c r="BS156" s="21">
        <v>6</v>
      </c>
      <c r="BT156" s="21">
        <v>5</v>
      </c>
      <c r="BU156" s="21">
        <v>0</v>
      </c>
      <c r="BV156" s="21">
        <v>0</v>
      </c>
      <c r="BW156" s="21">
        <v>1</v>
      </c>
      <c r="BX156" s="21">
        <v>46</v>
      </c>
      <c r="BY156" s="21">
        <v>7</v>
      </c>
      <c r="BZ156" s="21">
        <v>17</v>
      </c>
      <c r="CA156" s="21">
        <v>43</v>
      </c>
      <c r="CB156" s="21">
        <v>17</v>
      </c>
      <c r="CC156" s="21">
        <v>0</v>
      </c>
      <c r="CD156" s="21">
        <v>0</v>
      </c>
      <c r="CF156" s="112"/>
    </row>
    <row r="157" spans="1:84" ht="15">
      <c r="A157" s="5" t="s">
        <v>26</v>
      </c>
      <c r="B157" s="19">
        <f t="shared" si="11"/>
        <v>3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1</v>
      </c>
      <c r="AT157" s="21">
        <v>0</v>
      </c>
      <c r="AU157" s="21">
        <v>0</v>
      </c>
      <c r="AV157" s="21">
        <v>0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0</v>
      </c>
      <c r="BC157" s="21">
        <v>0</v>
      </c>
      <c r="BD157" s="21">
        <v>0</v>
      </c>
      <c r="BE157" s="21">
        <v>0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1">
        <v>0</v>
      </c>
      <c r="BO157" s="21">
        <v>0</v>
      </c>
      <c r="BP157" s="21">
        <v>0</v>
      </c>
      <c r="BQ157" s="21">
        <v>0</v>
      </c>
      <c r="BR157" s="21">
        <v>0</v>
      </c>
      <c r="BS157" s="21">
        <v>0</v>
      </c>
      <c r="BT157" s="21">
        <v>0</v>
      </c>
      <c r="BU157" s="21">
        <v>0</v>
      </c>
      <c r="BV157" s="21">
        <v>0</v>
      </c>
      <c r="BW157" s="21">
        <v>0</v>
      </c>
      <c r="BX157" s="21">
        <v>1</v>
      </c>
      <c r="BY157" s="21">
        <v>0</v>
      </c>
      <c r="BZ157" s="21">
        <v>1</v>
      </c>
      <c r="CA157" s="21">
        <v>0</v>
      </c>
      <c r="CB157" s="21">
        <v>0</v>
      </c>
      <c r="CC157" s="21">
        <v>0</v>
      </c>
      <c r="CD157" s="21">
        <v>0</v>
      </c>
      <c r="CF157" s="112"/>
    </row>
    <row r="158" spans="1:84" ht="15">
      <c r="A158" s="5" t="s">
        <v>30</v>
      </c>
      <c r="B158" s="19">
        <f t="shared" si="11"/>
        <v>2439</v>
      </c>
      <c r="C158" s="21">
        <v>22</v>
      </c>
      <c r="D158" s="21">
        <v>18</v>
      </c>
      <c r="E158" s="21">
        <v>9</v>
      </c>
      <c r="F158" s="21">
        <v>18</v>
      </c>
      <c r="G158" s="21">
        <v>12</v>
      </c>
      <c r="H158" s="21">
        <v>18</v>
      </c>
      <c r="I158" s="21">
        <v>22</v>
      </c>
      <c r="J158" s="21">
        <v>7</v>
      </c>
      <c r="K158" s="21">
        <v>8</v>
      </c>
      <c r="L158" s="21">
        <v>8</v>
      </c>
      <c r="M158" s="21">
        <v>8</v>
      </c>
      <c r="N158" s="21">
        <v>4</v>
      </c>
      <c r="O158" s="21">
        <v>5</v>
      </c>
      <c r="P158" s="21">
        <v>29</v>
      </c>
      <c r="Q158" s="21">
        <v>8</v>
      </c>
      <c r="R158" s="21">
        <v>93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8</v>
      </c>
      <c r="AC158" s="21">
        <v>108</v>
      </c>
      <c r="AD158" s="21">
        <v>91</v>
      </c>
      <c r="AE158" s="21">
        <v>92</v>
      </c>
      <c r="AF158" s="21">
        <v>187</v>
      </c>
      <c r="AG158" s="21">
        <v>0</v>
      </c>
      <c r="AH158" s="21">
        <v>21</v>
      </c>
      <c r="AI158" s="21">
        <v>101</v>
      </c>
      <c r="AJ158" s="21">
        <v>11</v>
      </c>
      <c r="AK158" s="21">
        <v>46</v>
      </c>
      <c r="AL158" s="21">
        <v>0</v>
      </c>
      <c r="AM158" s="21">
        <v>37</v>
      </c>
      <c r="AN158" s="21">
        <v>21</v>
      </c>
      <c r="AO158" s="21">
        <v>56</v>
      </c>
      <c r="AP158" s="21">
        <v>73</v>
      </c>
      <c r="AQ158" s="21">
        <v>54</v>
      </c>
      <c r="AR158" s="21">
        <v>22</v>
      </c>
      <c r="AS158" s="21">
        <v>213</v>
      </c>
      <c r="AT158" s="21">
        <v>45</v>
      </c>
      <c r="AU158" s="21">
        <v>1</v>
      </c>
      <c r="AV158" s="21">
        <v>45</v>
      </c>
      <c r="AW158" s="21">
        <v>15</v>
      </c>
      <c r="AX158" s="21">
        <v>57</v>
      </c>
      <c r="AY158" s="21">
        <v>60</v>
      </c>
      <c r="AZ158" s="21">
        <v>0</v>
      </c>
      <c r="BA158" s="21">
        <v>72</v>
      </c>
      <c r="BB158" s="21">
        <v>35</v>
      </c>
      <c r="BC158" s="21">
        <v>0</v>
      </c>
      <c r="BD158" s="21">
        <v>44</v>
      </c>
      <c r="BE158" s="21">
        <v>103</v>
      </c>
      <c r="BF158" s="21">
        <v>0</v>
      </c>
      <c r="BG158" s="21">
        <v>0</v>
      </c>
      <c r="BH158" s="21">
        <v>34</v>
      </c>
      <c r="BI158" s="21">
        <v>55</v>
      </c>
      <c r="BJ158" s="21">
        <v>26</v>
      </c>
      <c r="BK158" s="21">
        <v>11</v>
      </c>
      <c r="BL158" s="21">
        <v>65</v>
      </c>
      <c r="BM158" s="21">
        <v>0</v>
      </c>
      <c r="BN158" s="21">
        <v>26</v>
      </c>
      <c r="BO158" s="21">
        <v>0</v>
      </c>
      <c r="BP158" s="21">
        <v>17</v>
      </c>
      <c r="BQ158" s="21">
        <v>51</v>
      </c>
      <c r="BR158" s="21">
        <v>0</v>
      </c>
      <c r="BS158" s="21">
        <v>5</v>
      </c>
      <c r="BT158" s="21">
        <v>12</v>
      </c>
      <c r="BU158" s="21">
        <v>0</v>
      </c>
      <c r="BV158" s="21">
        <v>29</v>
      </c>
      <c r="BW158" s="21">
        <v>36</v>
      </c>
      <c r="BX158" s="21">
        <v>14</v>
      </c>
      <c r="BY158" s="21">
        <v>2</v>
      </c>
      <c r="BZ158" s="21">
        <v>18</v>
      </c>
      <c r="CA158" s="21">
        <v>86</v>
      </c>
      <c r="CB158" s="21">
        <v>45</v>
      </c>
      <c r="CC158" s="21">
        <v>0</v>
      </c>
      <c r="CD158" s="21">
        <v>0</v>
      </c>
      <c r="CF158" s="112"/>
    </row>
    <row r="159" spans="1:84" ht="15">
      <c r="A159" s="5" t="s">
        <v>32</v>
      </c>
      <c r="B159" s="19">
        <f t="shared" si="11"/>
        <v>37</v>
      </c>
      <c r="C159" s="21">
        <v>0</v>
      </c>
      <c r="D159" s="21">
        <v>0</v>
      </c>
      <c r="E159" s="21">
        <v>0</v>
      </c>
      <c r="F159" s="21">
        <v>1</v>
      </c>
      <c r="G159" s="21">
        <v>0</v>
      </c>
      <c r="H159" s="21">
        <v>0</v>
      </c>
      <c r="I159" s="21">
        <v>0</v>
      </c>
      <c r="J159" s="21">
        <v>7</v>
      </c>
      <c r="K159" s="21">
        <v>0</v>
      </c>
      <c r="L159" s="21">
        <v>0</v>
      </c>
      <c r="M159" s="21">
        <v>4</v>
      </c>
      <c r="N159" s="21">
        <v>0</v>
      </c>
      <c r="O159" s="21">
        <v>0</v>
      </c>
      <c r="P159" s="21">
        <v>1</v>
      </c>
      <c r="Q159" s="21">
        <v>0</v>
      </c>
      <c r="R159" s="21">
        <v>3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2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3</v>
      </c>
      <c r="AT159" s="21">
        <v>0</v>
      </c>
      <c r="AU159" s="21">
        <v>0</v>
      </c>
      <c r="AV159" s="21">
        <v>0</v>
      </c>
      <c r="AW159" s="21">
        <v>0</v>
      </c>
      <c r="AX159" s="21">
        <v>3</v>
      </c>
      <c r="AY159" s="21">
        <v>0</v>
      </c>
      <c r="AZ159" s="21">
        <v>0</v>
      </c>
      <c r="BA159" s="21">
        <v>0</v>
      </c>
      <c r="BB159" s="21">
        <v>2</v>
      </c>
      <c r="BC159" s="21">
        <v>0</v>
      </c>
      <c r="BD159" s="21">
        <v>0</v>
      </c>
      <c r="BE159" s="21">
        <v>0</v>
      </c>
      <c r="BF159" s="21">
        <v>0</v>
      </c>
      <c r="BG159" s="21">
        <v>0</v>
      </c>
      <c r="BH159" s="21">
        <v>1</v>
      </c>
      <c r="BI159" s="21">
        <v>0</v>
      </c>
      <c r="BJ159" s="21">
        <v>0</v>
      </c>
      <c r="BK159" s="21">
        <v>0</v>
      </c>
      <c r="BL159" s="21">
        <v>0</v>
      </c>
      <c r="BM159" s="21">
        <v>0</v>
      </c>
      <c r="BN159" s="21">
        <v>2</v>
      </c>
      <c r="BO159" s="21">
        <v>0</v>
      </c>
      <c r="BP159" s="21">
        <v>0</v>
      </c>
      <c r="BQ159" s="21">
        <v>0</v>
      </c>
      <c r="BR159" s="21">
        <v>0</v>
      </c>
      <c r="BS159" s="21">
        <v>0</v>
      </c>
      <c r="BT159" s="21">
        <v>0</v>
      </c>
      <c r="BU159" s="21">
        <v>0</v>
      </c>
      <c r="BV159" s="21">
        <v>0</v>
      </c>
      <c r="BW159" s="21">
        <v>0</v>
      </c>
      <c r="BX159" s="21">
        <v>0</v>
      </c>
      <c r="BY159" s="21">
        <v>0</v>
      </c>
      <c r="BZ159" s="21">
        <v>3</v>
      </c>
      <c r="CA159" s="21">
        <v>5</v>
      </c>
      <c r="CB159" s="21">
        <v>0</v>
      </c>
      <c r="CC159" s="21">
        <v>0</v>
      </c>
      <c r="CD159" s="21">
        <v>0</v>
      </c>
      <c r="CF159" s="112"/>
    </row>
    <row r="160" spans="1:84" ht="15">
      <c r="A160" s="5" t="s">
        <v>33</v>
      </c>
      <c r="B160" s="19">
        <f t="shared" si="11"/>
        <v>5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1</v>
      </c>
      <c r="AT160" s="21">
        <v>1</v>
      </c>
      <c r="AU160" s="21">
        <v>0</v>
      </c>
      <c r="AV160" s="21">
        <v>0</v>
      </c>
      <c r="AW160" s="21">
        <v>0</v>
      </c>
      <c r="AX160" s="21">
        <v>0</v>
      </c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21">
        <v>0</v>
      </c>
      <c r="BE160" s="21">
        <v>0</v>
      </c>
      <c r="BF160" s="21">
        <v>0</v>
      </c>
      <c r="BG160" s="21">
        <v>0</v>
      </c>
      <c r="BH160" s="21">
        <v>0</v>
      </c>
      <c r="BI160" s="21">
        <v>1</v>
      </c>
      <c r="BJ160" s="21">
        <v>1</v>
      </c>
      <c r="BK160" s="21">
        <v>0</v>
      </c>
      <c r="BL160" s="21">
        <v>0</v>
      </c>
      <c r="BM160" s="21">
        <v>0</v>
      </c>
      <c r="BN160" s="21">
        <v>1</v>
      </c>
      <c r="BO160" s="21">
        <v>0</v>
      </c>
      <c r="BP160" s="21">
        <v>0</v>
      </c>
      <c r="BQ160" s="21">
        <v>0</v>
      </c>
      <c r="BR160" s="21">
        <v>0</v>
      </c>
      <c r="BS160" s="21">
        <v>0</v>
      </c>
      <c r="BT160" s="21">
        <v>0</v>
      </c>
      <c r="BU160" s="21">
        <v>0</v>
      </c>
      <c r="BV160" s="21">
        <v>0</v>
      </c>
      <c r="BW160" s="21">
        <v>0</v>
      </c>
      <c r="BX160" s="21">
        <v>0</v>
      </c>
      <c r="BY160" s="21">
        <v>0</v>
      </c>
      <c r="BZ160" s="21">
        <v>0</v>
      </c>
      <c r="CA160" s="21">
        <v>0</v>
      </c>
      <c r="CB160" s="21">
        <v>0</v>
      </c>
      <c r="CC160" s="21">
        <v>0</v>
      </c>
      <c r="CD160" s="21">
        <v>0</v>
      </c>
      <c r="CF160" s="112"/>
    </row>
    <row r="161" spans="1:84" ht="15">
      <c r="A161" s="5" t="s">
        <v>669</v>
      </c>
      <c r="B161" s="19">
        <f t="shared" si="11"/>
        <v>215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1</v>
      </c>
      <c r="AE161" s="21">
        <v>7</v>
      </c>
      <c r="AF161" s="21">
        <v>0</v>
      </c>
      <c r="AG161" s="21">
        <v>0</v>
      </c>
      <c r="AH161" s="21">
        <v>11</v>
      </c>
      <c r="AI161" s="21">
        <v>0</v>
      </c>
      <c r="AJ161" s="21">
        <v>0</v>
      </c>
      <c r="AK161" s="21">
        <v>22</v>
      </c>
      <c r="AL161" s="21">
        <v>0</v>
      </c>
      <c r="AM161" s="21">
        <v>5</v>
      </c>
      <c r="AN161" s="21">
        <v>5</v>
      </c>
      <c r="AO161" s="21">
        <v>8</v>
      </c>
      <c r="AP161" s="21">
        <v>0</v>
      </c>
      <c r="AQ161" s="21">
        <v>0</v>
      </c>
      <c r="AR161" s="21">
        <v>4</v>
      </c>
      <c r="AS161" s="21">
        <v>0</v>
      </c>
      <c r="AT161" s="21">
        <v>0</v>
      </c>
      <c r="AU161" s="21">
        <v>0</v>
      </c>
      <c r="AV161" s="21">
        <v>11</v>
      </c>
      <c r="AW161" s="21">
        <v>0</v>
      </c>
      <c r="AX161" s="21">
        <v>0</v>
      </c>
      <c r="AY161" s="21">
        <v>1</v>
      </c>
      <c r="AZ161" s="21">
        <v>0</v>
      </c>
      <c r="BA161" s="21">
        <v>26</v>
      </c>
      <c r="BB161" s="21">
        <v>51</v>
      </c>
      <c r="BC161" s="21">
        <v>0</v>
      </c>
      <c r="BD161" s="21">
        <v>4</v>
      </c>
      <c r="BE161" s="21">
        <v>7</v>
      </c>
      <c r="BF161" s="21">
        <v>0</v>
      </c>
      <c r="BG161" s="21">
        <v>0</v>
      </c>
      <c r="BH161" s="21">
        <v>0</v>
      </c>
      <c r="BI161" s="21">
        <v>3</v>
      </c>
      <c r="BJ161" s="21">
        <v>5</v>
      </c>
      <c r="BK161" s="21">
        <v>9</v>
      </c>
      <c r="BL161" s="21">
        <v>5</v>
      </c>
      <c r="BM161" s="21">
        <v>0</v>
      </c>
      <c r="BN161" s="21">
        <v>0</v>
      </c>
      <c r="BO161" s="21">
        <v>0</v>
      </c>
      <c r="BP161" s="21">
        <v>0</v>
      </c>
      <c r="BQ161" s="21">
        <v>1</v>
      </c>
      <c r="BR161" s="21">
        <v>0</v>
      </c>
      <c r="BS161" s="21">
        <v>2</v>
      </c>
      <c r="BT161" s="21">
        <v>1</v>
      </c>
      <c r="BU161" s="21">
        <v>0</v>
      </c>
      <c r="BV161" s="21">
        <v>1</v>
      </c>
      <c r="BW161" s="21">
        <v>0</v>
      </c>
      <c r="BX161" s="21">
        <v>0</v>
      </c>
      <c r="BY161" s="21">
        <v>1</v>
      </c>
      <c r="BZ161" s="21">
        <v>3</v>
      </c>
      <c r="CA161" s="21">
        <v>17</v>
      </c>
      <c r="CB161" s="21">
        <v>4</v>
      </c>
      <c r="CC161" s="21">
        <v>0</v>
      </c>
      <c r="CD161" s="21">
        <v>0</v>
      </c>
      <c r="CF161" s="112"/>
    </row>
    <row r="162" spans="1:84" ht="15">
      <c r="A162" s="5" t="s">
        <v>34</v>
      </c>
      <c r="B162" s="19">
        <f t="shared" si="11"/>
        <v>23</v>
      </c>
      <c r="C162" s="21">
        <v>0</v>
      </c>
      <c r="D162" s="21">
        <v>1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2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1</v>
      </c>
      <c r="AE162" s="21">
        <v>2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2</v>
      </c>
      <c r="AP162" s="21">
        <v>0</v>
      </c>
      <c r="AQ162" s="21">
        <v>1</v>
      </c>
      <c r="AR162" s="21">
        <v>0</v>
      </c>
      <c r="AS162" s="21">
        <v>0</v>
      </c>
      <c r="AT162" s="21">
        <v>1</v>
      </c>
      <c r="AU162" s="21">
        <v>0</v>
      </c>
      <c r="AV162" s="21">
        <v>0</v>
      </c>
      <c r="AW162" s="21">
        <v>0</v>
      </c>
      <c r="AX162" s="21">
        <v>0</v>
      </c>
      <c r="AY162" s="21">
        <v>0</v>
      </c>
      <c r="AZ162" s="21">
        <v>0</v>
      </c>
      <c r="BA162" s="21">
        <v>0</v>
      </c>
      <c r="BB162" s="21">
        <v>4</v>
      </c>
      <c r="BC162" s="21">
        <v>0</v>
      </c>
      <c r="BD162" s="21">
        <v>0</v>
      </c>
      <c r="BE162" s="21">
        <v>0</v>
      </c>
      <c r="BF162" s="21">
        <v>0</v>
      </c>
      <c r="BG162" s="21">
        <v>0</v>
      </c>
      <c r="BH162" s="21">
        <v>0</v>
      </c>
      <c r="BI162" s="21">
        <v>3</v>
      </c>
      <c r="BJ162" s="21">
        <v>1</v>
      </c>
      <c r="BK162" s="21">
        <v>0</v>
      </c>
      <c r="BL162" s="21">
        <v>0</v>
      </c>
      <c r="BM162" s="21">
        <v>0</v>
      </c>
      <c r="BN162" s="21">
        <v>0</v>
      </c>
      <c r="BO162" s="21">
        <v>0</v>
      </c>
      <c r="BP162" s="21">
        <v>0</v>
      </c>
      <c r="BQ162" s="21">
        <v>0</v>
      </c>
      <c r="BR162" s="21">
        <v>0</v>
      </c>
      <c r="BS162" s="21">
        <v>0</v>
      </c>
      <c r="BT162" s="21">
        <v>4</v>
      </c>
      <c r="BU162" s="21">
        <v>0</v>
      </c>
      <c r="BV162" s="21">
        <v>0</v>
      </c>
      <c r="BW162" s="21">
        <v>0</v>
      </c>
      <c r="BX162" s="21">
        <v>0</v>
      </c>
      <c r="BY162" s="21">
        <v>0</v>
      </c>
      <c r="BZ162" s="21">
        <v>0</v>
      </c>
      <c r="CA162" s="21">
        <v>0</v>
      </c>
      <c r="CB162" s="21">
        <v>1</v>
      </c>
      <c r="CC162" s="21">
        <v>0</v>
      </c>
      <c r="CD162" s="21">
        <v>0</v>
      </c>
      <c r="CF162" s="112"/>
    </row>
    <row r="163" spans="1:84" ht="15">
      <c r="A163" s="5" t="s">
        <v>559</v>
      </c>
      <c r="B163" s="19">
        <f t="shared" si="11"/>
        <v>16718</v>
      </c>
      <c r="C163" s="21">
        <v>114</v>
      </c>
      <c r="D163" s="21">
        <v>50</v>
      </c>
      <c r="E163" s="21">
        <v>20</v>
      </c>
      <c r="F163" s="21">
        <v>21</v>
      </c>
      <c r="G163" s="21">
        <v>33</v>
      </c>
      <c r="H163" s="21">
        <v>30</v>
      </c>
      <c r="I163" s="21">
        <v>67</v>
      </c>
      <c r="J163" s="21">
        <v>47</v>
      </c>
      <c r="K163" s="21">
        <v>24</v>
      </c>
      <c r="L163" s="21">
        <v>34</v>
      </c>
      <c r="M163" s="21">
        <v>35</v>
      </c>
      <c r="N163" s="21">
        <v>14</v>
      </c>
      <c r="O163" s="21">
        <v>13</v>
      </c>
      <c r="P163" s="21">
        <v>33</v>
      </c>
      <c r="Q163" s="21">
        <v>70</v>
      </c>
      <c r="R163" s="21">
        <v>2662</v>
      </c>
      <c r="S163" s="21">
        <v>0</v>
      </c>
      <c r="T163" s="21">
        <v>2</v>
      </c>
      <c r="U163" s="21">
        <v>1</v>
      </c>
      <c r="V163" s="21">
        <v>0</v>
      </c>
      <c r="W163" s="21">
        <v>0</v>
      </c>
      <c r="X163" s="21">
        <v>2</v>
      </c>
      <c r="Y163" s="21">
        <v>0</v>
      </c>
      <c r="Z163" s="21">
        <v>0</v>
      </c>
      <c r="AA163" s="21">
        <v>0</v>
      </c>
      <c r="AB163" s="21">
        <v>1</v>
      </c>
      <c r="AC163" s="21">
        <v>989</v>
      </c>
      <c r="AD163" s="21">
        <v>568</v>
      </c>
      <c r="AE163" s="21">
        <v>523</v>
      </c>
      <c r="AF163" s="21">
        <v>491</v>
      </c>
      <c r="AG163" s="21">
        <v>1</v>
      </c>
      <c r="AH163" s="21">
        <v>120</v>
      </c>
      <c r="AI163" s="21">
        <v>676</v>
      </c>
      <c r="AJ163" s="21">
        <v>173</v>
      </c>
      <c r="AK163" s="21">
        <v>341</v>
      </c>
      <c r="AL163" s="21">
        <v>0</v>
      </c>
      <c r="AM163" s="21">
        <v>104</v>
      </c>
      <c r="AN163" s="21">
        <v>39</v>
      </c>
      <c r="AO163" s="21">
        <v>174</v>
      </c>
      <c r="AP163" s="21">
        <v>242</v>
      </c>
      <c r="AQ163" s="21">
        <v>231</v>
      </c>
      <c r="AR163" s="21">
        <v>253</v>
      </c>
      <c r="AS163" s="21">
        <v>859</v>
      </c>
      <c r="AT163" s="21">
        <v>156</v>
      </c>
      <c r="AU163" s="21">
        <v>0</v>
      </c>
      <c r="AV163" s="21">
        <v>307</v>
      </c>
      <c r="AW163" s="21">
        <v>61</v>
      </c>
      <c r="AX163" s="21">
        <v>929</v>
      </c>
      <c r="AY163" s="21">
        <v>251</v>
      </c>
      <c r="AZ163" s="21">
        <v>0</v>
      </c>
      <c r="BA163" s="21">
        <v>147</v>
      </c>
      <c r="BB163" s="21">
        <v>692</v>
      </c>
      <c r="BC163" s="21">
        <v>0</v>
      </c>
      <c r="BD163" s="21">
        <v>346</v>
      </c>
      <c r="BE163" s="21">
        <v>607</v>
      </c>
      <c r="BF163" s="21">
        <v>0</v>
      </c>
      <c r="BG163" s="21">
        <v>0</v>
      </c>
      <c r="BH163" s="21">
        <v>294</v>
      </c>
      <c r="BI163" s="21">
        <v>415</v>
      </c>
      <c r="BJ163" s="21">
        <v>81</v>
      </c>
      <c r="BK163" s="21">
        <v>279</v>
      </c>
      <c r="BL163" s="21">
        <v>312</v>
      </c>
      <c r="BM163" s="21">
        <v>0</v>
      </c>
      <c r="BN163" s="21">
        <v>486</v>
      </c>
      <c r="BO163" s="21">
        <v>0</v>
      </c>
      <c r="BP163" s="21">
        <v>101</v>
      </c>
      <c r="BQ163" s="21">
        <v>246</v>
      </c>
      <c r="BR163" s="21">
        <v>0</v>
      </c>
      <c r="BS163" s="21">
        <v>127</v>
      </c>
      <c r="BT163" s="21">
        <v>275</v>
      </c>
      <c r="BU163" s="21">
        <v>0</v>
      </c>
      <c r="BV163" s="21">
        <v>77</v>
      </c>
      <c r="BW163" s="21">
        <v>123</v>
      </c>
      <c r="BX163" s="21">
        <v>286</v>
      </c>
      <c r="BY163" s="21">
        <v>182</v>
      </c>
      <c r="BZ163" s="21">
        <v>124</v>
      </c>
      <c r="CA163" s="21">
        <v>503</v>
      </c>
      <c r="CB163" s="21">
        <v>253</v>
      </c>
      <c r="CC163" s="21">
        <v>1</v>
      </c>
      <c r="CD163" s="21">
        <v>0</v>
      </c>
      <c r="CF163" s="112"/>
    </row>
    <row r="164" spans="1:84" ht="15">
      <c r="A164" s="5" t="s">
        <v>621</v>
      </c>
      <c r="B164" s="19">
        <f t="shared" si="11"/>
        <v>216</v>
      </c>
      <c r="C164" s="21">
        <v>9</v>
      </c>
      <c r="D164" s="21">
        <v>2</v>
      </c>
      <c r="E164" s="21">
        <v>3</v>
      </c>
      <c r="F164" s="21">
        <v>7</v>
      </c>
      <c r="G164" s="21">
        <v>3</v>
      </c>
      <c r="H164" s="21">
        <v>1</v>
      </c>
      <c r="I164" s="21">
        <v>12</v>
      </c>
      <c r="J164" s="21">
        <v>3</v>
      </c>
      <c r="K164" s="21">
        <v>5</v>
      </c>
      <c r="L164" s="21">
        <v>0</v>
      </c>
      <c r="M164" s="21">
        <v>6</v>
      </c>
      <c r="N164" s="21">
        <v>6</v>
      </c>
      <c r="O164" s="21">
        <v>2</v>
      </c>
      <c r="P164" s="21">
        <v>6</v>
      </c>
      <c r="Q164" s="21">
        <v>1</v>
      </c>
      <c r="R164" s="21">
        <v>14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20</v>
      </c>
      <c r="AD164" s="21">
        <v>0</v>
      </c>
      <c r="AE164" s="21">
        <v>6</v>
      </c>
      <c r="AF164" s="21">
        <v>0</v>
      </c>
      <c r="AG164" s="21">
        <v>0</v>
      </c>
      <c r="AH164" s="21">
        <v>1</v>
      </c>
      <c r="AI164" s="21">
        <v>10</v>
      </c>
      <c r="AJ164" s="21">
        <v>3</v>
      </c>
      <c r="AK164" s="21">
        <v>2</v>
      </c>
      <c r="AL164" s="21">
        <v>0</v>
      </c>
      <c r="AM164" s="21">
        <v>1</v>
      </c>
      <c r="AN164" s="21">
        <v>2</v>
      </c>
      <c r="AO164" s="21">
        <v>2</v>
      </c>
      <c r="AP164" s="21">
        <v>2</v>
      </c>
      <c r="AQ164" s="21">
        <v>0</v>
      </c>
      <c r="AR164" s="21">
        <v>3</v>
      </c>
      <c r="AS164" s="21">
        <v>3</v>
      </c>
      <c r="AT164" s="21">
        <v>1</v>
      </c>
      <c r="AU164" s="21">
        <v>0</v>
      </c>
      <c r="AV164" s="21">
        <v>4</v>
      </c>
      <c r="AW164" s="21">
        <v>0</v>
      </c>
      <c r="AX164" s="21">
        <v>3</v>
      </c>
      <c r="AY164" s="21">
        <v>2</v>
      </c>
      <c r="AZ164" s="21">
        <v>0</v>
      </c>
      <c r="BA164" s="21">
        <v>4</v>
      </c>
      <c r="BB164" s="21">
        <v>9</v>
      </c>
      <c r="BC164" s="21">
        <v>0</v>
      </c>
      <c r="BD164" s="21">
        <v>5</v>
      </c>
      <c r="BE164" s="21">
        <v>6</v>
      </c>
      <c r="BF164" s="21">
        <v>0</v>
      </c>
      <c r="BG164" s="21">
        <v>0</v>
      </c>
      <c r="BH164" s="21">
        <v>1</v>
      </c>
      <c r="BI164" s="21">
        <v>4</v>
      </c>
      <c r="BJ164" s="21">
        <v>0</v>
      </c>
      <c r="BK164" s="21">
        <v>3</v>
      </c>
      <c r="BL164" s="21">
        <v>8</v>
      </c>
      <c r="BM164" s="21">
        <v>0</v>
      </c>
      <c r="BN164" s="21">
        <v>2</v>
      </c>
      <c r="BO164" s="21">
        <v>0</v>
      </c>
      <c r="BP164" s="21">
        <v>1</v>
      </c>
      <c r="BQ164" s="21">
        <v>1</v>
      </c>
      <c r="BR164" s="21">
        <v>0</v>
      </c>
      <c r="BS164" s="21">
        <v>1</v>
      </c>
      <c r="BT164" s="21">
        <v>2</v>
      </c>
      <c r="BU164" s="21">
        <v>0</v>
      </c>
      <c r="BV164" s="21">
        <v>0</v>
      </c>
      <c r="BW164" s="21">
        <v>5</v>
      </c>
      <c r="BX164" s="21">
        <v>4</v>
      </c>
      <c r="BY164" s="21">
        <v>2</v>
      </c>
      <c r="BZ164" s="21">
        <v>1</v>
      </c>
      <c r="CA164" s="21">
        <v>9</v>
      </c>
      <c r="CB164" s="21">
        <v>3</v>
      </c>
      <c r="CC164" s="21">
        <v>0</v>
      </c>
      <c r="CD164" s="21">
        <v>0</v>
      </c>
      <c r="CF164" s="112"/>
    </row>
    <row r="165" spans="1:84" ht="15">
      <c r="A165" s="5" t="s">
        <v>208</v>
      </c>
      <c r="B165" s="19">
        <f t="shared" si="11"/>
        <v>8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4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1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  <c r="AT165" s="21">
        <v>0</v>
      </c>
      <c r="AU165" s="21">
        <v>0</v>
      </c>
      <c r="AV165" s="21">
        <v>0</v>
      </c>
      <c r="AW165" s="21">
        <v>0</v>
      </c>
      <c r="AX165" s="21">
        <v>1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21">
        <v>0</v>
      </c>
      <c r="BE165" s="21">
        <v>1</v>
      </c>
      <c r="BF165" s="21">
        <v>0</v>
      </c>
      <c r="BG165" s="21">
        <v>0</v>
      </c>
      <c r="BH165" s="21">
        <v>0</v>
      </c>
      <c r="BI165" s="21">
        <v>0</v>
      </c>
      <c r="BJ165" s="21">
        <v>0</v>
      </c>
      <c r="BK165" s="21">
        <v>1</v>
      </c>
      <c r="BL165" s="21">
        <v>0</v>
      </c>
      <c r="BM165" s="21">
        <v>0</v>
      </c>
      <c r="BN165" s="21">
        <v>0</v>
      </c>
      <c r="BO165" s="21">
        <v>0</v>
      </c>
      <c r="BP165" s="21">
        <v>0</v>
      </c>
      <c r="BQ165" s="21">
        <v>0</v>
      </c>
      <c r="BR165" s="21">
        <v>0</v>
      </c>
      <c r="BS165" s="21">
        <v>0</v>
      </c>
      <c r="BT165" s="21">
        <v>0</v>
      </c>
      <c r="BU165" s="21">
        <v>0</v>
      </c>
      <c r="BV165" s="21">
        <v>0</v>
      </c>
      <c r="BW165" s="21">
        <v>0</v>
      </c>
      <c r="BX165" s="21">
        <v>0</v>
      </c>
      <c r="BY165" s="21">
        <v>0</v>
      </c>
      <c r="BZ165" s="21">
        <v>0</v>
      </c>
      <c r="CA165" s="21">
        <v>0</v>
      </c>
      <c r="CB165" s="21">
        <v>0</v>
      </c>
      <c r="CC165" s="21">
        <v>0</v>
      </c>
      <c r="CD165" s="21">
        <v>0</v>
      </c>
      <c r="CF165" s="112"/>
    </row>
    <row r="166" spans="1:84" ht="15">
      <c r="A166" s="5" t="s">
        <v>335</v>
      </c>
      <c r="B166" s="19">
        <f t="shared" si="11"/>
        <v>8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1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1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1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21">
        <v>0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21">
        <v>0</v>
      </c>
      <c r="BE166" s="21">
        <v>2</v>
      </c>
      <c r="BF166" s="21">
        <v>0</v>
      </c>
      <c r="BG166" s="21">
        <v>0</v>
      </c>
      <c r="BH166" s="21">
        <v>0</v>
      </c>
      <c r="BI166" s="21">
        <v>0</v>
      </c>
      <c r="BJ166" s="21">
        <v>1</v>
      </c>
      <c r="BK166" s="21">
        <v>0</v>
      </c>
      <c r="BL166" s="21">
        <v>0</v>
      </c>
      <c r="BM166" s="21">
        <v>0</v>
      </c>
      <c r="BN166" s="21">
        <v>0</v>
      </c>
      <c r="BO166" s="21">
        <v>0</v>
      </c>
      <c r="BP166" s="21">
        <v>0</v>
      </c>
      <c r="BQ166" s="21">
        <v>0</v>
      </c>
      <c r="BR166" s="21">
        <v>0</v>
      </c>
      <c r="BS166" s="21">
        <v>0</v>
      </c>
      <c r="BT166" s="21">
        <v>0</v>
      </c>
      <c r="BU166" s="21">
        <v>0</v>
      </c>
      <c r="BV166" s="21">
        <v>0</v>
      </c>
      <c r="BW166" s="21">
        <v>0</v>
      </c>
      <c r="BX166" s="21">
        <v>0</v>
      </c>
      <c r="BY166" s="21">
        <v>1</v>
      </c>
      <c r="BZ166" s="21">
        <v>0</v>
      </c>
      <c r="CA166" s="21">
        <v>1</v>
      </c>
      <c r="CB166" s="21">
        <v>0</v>
      </c>
      <c r="CC166" s="21">
        <v>0</v>
      </c>
      <c r="CD166" s="21">
        <v>0</v>
      </c>
      <c r="CF166" s="112"/>
    </row>
    <row r="167" spans="1:84" ht="15">
      <c r="A167" s="5" t="s">
        <v>36</v>
      </c>
      <c r="B167" s="19">
        <f t="shared" si="11"/>
        <v>200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1</v>
      </c>
      <c r="Q167" s="21">
        <v>7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3</v>
      </c>
      <c r="AD167" s="21">
        <v>9</v>
      </c>
      <c r="AE167" s="21">
        <v>15</v>
      </c>
      <c r="AF167" s="21">
        <v>2</v>
      </c>
      <c r="AG167" s="21">
        <v>0</v>
      </c>
      <c r="AH167" s="21">
        <v>2</v>
      </c>
      <c r="AI167" s="21">
        <v>4</v>
      </c>
      <c r="AJ167" s="21">
        <v>1</v>
      </c>
      <c r="AK167" s="21">
        <v>10</v>
      </c>
      <c r="AL167" s="21">
        <v>0</v>
      </c>
      <c r="AM167" s="21">
        <v>0</v>
      </c>
      <c r="AN167" s="21">
        <v>0</v>
      </c>
      <c r="AO167" s="21">
        <v>0</v>
      </c>
      <c r="AP167" s="21">
        <v>2</v>
      </c>
      <c r="AQ167" s="21">
        <v>11</v>
      </c>
      <c r="AR167" s="21">
        <v>24</v>
      </c>
      <c r="AS167" s="21">
        <v>5</v>
      </c>
      <c r="AT167" s="21">
        <v>1</v>
      </c>
      <c r="AU167" s="21">
        <v>1</v>
      </c>
      <c r="AV167" s="21">
        <v>0</v>
      </c>
      <c r="AW167" s="21">
        <v>1</v>
      </c>
      <c r="AX167" s="21">
        <v>6</v>
      </c>
      <c r="AY167" s="21">
        <v>0</v>
      </c>
      <c r="AZ167" s="21">
        <v>0</v>
      </c>
      <c r="BA167" s="21">
        <v>4</v>
      </c>
      <c r="BB167" s="21">
        <v>11</v>
      </c>
      <c r="BC167" s="21">
        <v>0</v>
      </c>
      <c r="BD167" s="21">
        <v>2</v>
      </c>
      <c r="BE167" s="21">
        <v>11</v>
      </c>
      <c r="BF167" s="21">
        <v>0</v>
      </c>
      <c r="BG167" s="21">
        <v>0</v>
      </c>
      <c r="BH167" s="21">
        <v>1</v>
      </c>
      <c r="BI167" s="21">
        <v>7</v>
      </c>
      <c r="BJ167" s="21">
        <v>3</v>
      </c>
      <c r="BK167" s="21">
        <v>4</v>
      </c>
      <c r="BL167" s="21">
        <v>7</v>
      </c>
      <c r="BM167" s="21">
        <v>0</v>
      </c>
      <c r="BN167" s="21">
        <v>3</v>
      </c>
      <c r="BO167" s="21">
        <v>0</v>
      </c>
      <c r="BP167" s="21">
        <v>0</v>
      </c>
      <c r="BQ167" s="21">
        <v>1</v>
      </c>
      <c r="BR167" s="21">
        <v>0</v>
      </c>
      <c r="BS167" s="21">
        <v>3</v>
      </c>
      <c r="BT167" s="21">
        <v>6</v>
      </c>
      <c r="BU167" s="21">
        <v>0</v>
      </c>
      <c r="BV167" s="21">
        <v>0</v>
      </c>
      <c r="BW167" s="21">
        <v>0</v>
      </c>
      <c r="BX167" s="21">
        <v>6</v>
      </c>
      <c r="BY167" s="21">
        <v>4</v>
      </c>
      <c r="BZ167" s="21">
        <v>5</v>
      </c>
      <c r="CA167" s="21">
        <v>12</v>
      </c>
      <c r="CB167" s="21">
        <v>5</v>
      </c>
      <c r="CC167" s="21">
        <v>0</v>
      </c>
      <c r="CD167" s="21">
        <v>0</v>
      </c>
      <c r="CF167" s="112"/>
    </row>
    <row r="168" spans="1:84" ht="15">
      <c r="A168" s="5" t="s">
        <v>38</v>
      </c>
      <c r="B168" s="19">
        <f t="shared" si="11"/>
        <v>5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1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1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0</v>
      </c>
      <c r="AS168" s="21">
        <v>1</v>
      </c>
      <c r="AT168" s="21">
        <v>0</v>
      </c>
      <c r="AU168" s="21">
        <v>0</v>
      </c>
      <c r="AV168" s="21">
        <v>0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21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2</v>
      </c>
      <c r="BJ168" s="21">
        <v>0</v>
      </c>
      <c r="BK168" s="21">
        <v>0</v>
      </c>
      <c r="BL168" s="21">
        <v>0</v>
      </c>
      <c r="BM168" s="21">
        <v>0</v>
      </c>
      <c r="BN168" s="21">
        <v>0</v>
      </c>
      <c r="BO168" s="21">
        <v>0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1">
        <v>0</v>
      </c>
      <c r="CB168" s="21">
        <v>0</v>
      </c>
      <c r="CC168" s="21">
        <v>0</v>
      </c>
      <c r="CD168" s="21">
        <v>0</v>
      </c>
      <c r="CF168" s="112"/>
    </row>
    <row r="169" spans="1:84" ht="15">
      <c r="A169" s="5" t="s">
        <v>39</v>
      </c>
      <c r="B169" s="19">
        <f t="shared" si="11"/>
        <v>15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1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2</v>
      </c>
      <c r="AD169" s="21">
        <v>1</v>
      </c>
      <c r="AE169" s="21">
        <v>2</v>
      </c>
      <c r="AF169" s="21">
        <v>0</v>
      </c>
      <c r="AG169" s="21">
        <v>0</v>
      </c>
      <c r="AH169" s="21">
        <v>0</v>
      </c>
      <c r="AI169" s="21">
        <v>0</v>
      </c>
      <c r="AJ169" s="21">
        <v>1</v>
      </c>
      <c r="AK169" s="21">
        <v>3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21">
        <v>0</v>
      </c>
      <c r="AW169" s="21">
        <v>0</v>
      </c>
      <c r="AX169" s="21">
        <v>3</v>
      </c>
      <c r="AY169" s="21">
        <v>0</v>
      </c>
      <c r="AZ169" s="21">
        <v>0</v>
      </c>
      <c r="BA169" s="21">
        <v>0</v>
      </c>
      <c r="BB169" s="21">
        <v>0</v>
      </c>
      <c r="BC169" s="21">
        <v>0</v>
      </c>
      <c r="BD169" s="21">
        <v>0</v>
      </c>
      <c r="BE169" s="21">
        <v>0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  <c r="BL169" s="21">
        <v>0</v>
      </c>
      <c r="BM169" s="21">
        <v>0</v>
      </c>
      <c r="BN169" s="21">
        <v>2</v>
      </c>
      <c r="BO169" s="21">
        <v>0</v>
      </c>
      <c r="BP169" s="21">
        <v>0</v>
      </c>
      <c r="BQ169" s="21">
        <v>0</v>
      </c>
      <c r="BR169" s="21">
        <v>0</v>
      </c>
      <c r="BS169" s="21">
        <v>0</v>
      </c>
      <c r="BT169" s="21">
        <v>0</v>
      </c>
      <c r="BU169" s="21">
        <v>0</v>
      </c>
      <c r="BV169" s="21">
        <v>0</v>
      </c>
      <c r="BW169" s="21">
        <v>0</v>
      </c>
      <c r="BX169" s="21">
        <v>0</v>
      </c>
      <c r="BY169" s="21">
        <v>0</v>
      </c>
      <c r="BZ169" s="21">
        <v>0</v>
      </c>
      <c r="CA169" s="21">
        <v>0</v>
      </c>
      <c r="CB169" s="21">
        <v>0</v>
      </c>
      <c r="CC169" s="21">
        <v>0</v>
      </c>
      <c r="CD169" s="21">
        <v>0</v>
      </c>
      <c r="CF169" s="112"/>
    </row>
    <row r="170" spans="1:84" ht="15">
      <c r="A170" s="5" t="s">
        <v>37</v>
      </c>
      <c r="B170" s="19">
        <f t="shared" si="11"/>
        <v>265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32</v>
      </c>
      <c r="R170" s="21">
        <v>0</v>
      </c>
      <c r="S170" s="21">
        <v>0</v>
      </c>
      <c r="T170" s="21">
        <v>0</v>
      </c>
      <c r="U170" s="21">
        <v>43</v>
      </c>
      <c r="V170" s="21">
        <v>0</v>
      </c>
      <c r="W170" s="21">
        <v>0</v>
      </c>
      <c r="X170" s="21">
        <v>0</v>
      </c>
      <c r="Y170" s="21">
        <v>1</v>
      </c>
      <c r="Z170" s="21">
        <v>0</v>
      </c>
      <c r="AA170" s="21">
        <v>2</v>
      </c>
      <c r="AB170" s="21">
        <v>0</v>
      </c>
      <c r="AC170" s="21">
        <v>26</v>
      </c>
      <c r="AD170" s="21">
        <v>4</v>
      </c>
      <c r="AE170" s="21">
        <v>26</v>
      </c>
      <c r="AF170" s="21">
        <v>9</v>
      </c>
      <c r="AG170" s="21">
        <v>0</v>
      </c>
      <c r="AH170" s="21">
        <v>2</v>
      </c>
      <c r="AI170" s="21">
        <v>5</v>
      </c>
      <c r="AJ170" s="21">
        <v>0</v>
      </c>
      <c r="AK170" s="21">
        <v>3</v>
      </c>
      <c r="AL170" s="21">
        <v>5</v>
      </c>
      <c r="AM170" s="21">
        <v>1</v>
      </c>
      <c r="AN170" s="21">
        <v>0</v>
      </c>
      <c r="AO170" s="21">
        <v>0</v>
      </c>
      <c r="AP170" s="21">
        <v>0</v>
      </c>
      <c r="AQ170" s="21">
        <v>5</v>
      </c>
      <c r="AR170" s="21">
        <v>1</v>
      </c>
      <c r="AS170" s="21">
        <v>4</v>
      </c>
      <c r="AT170" s="21">
        <v>0</v>
      </c>
      <c r="AU170" s="21">
        <v>0</v>
      </c>
      <c r="AV170" s="21">
        <v>5</v>
      </c>
      <c r="AW170" s="21">
        <v>0</v>
      </c>
      <c r="AX170" s="21">
        <v>2</v>
      </c>
      <c r="AY170" s="21">
        <v>1</v>
      </c>
      <c r="AZ170" s="21">
        <v>0</v>
      </c>
      <c r="BA170" s="21">
        <v>0</v>
      </c>
      <c r="BB170" s="21">
        <v>6</v>
      </c>
      <c r="BC170" s="21">
        <v>11</v>
      </c>
      <c r="BD170" s="21">
        <v>0</v>
      </c>
      <c r="BE170" s="21">
        <v>1</v>
      </c>
      <c r="BF170" s="21">
        <v>5</v>
      </c>
      <c r="BG170" s="21">
        <v>0</v>
      </c>
      <c r="BH170" s="21">
        <v>4</v>
      </c>
      <c r="BI170" s="21">
        <v>13</v>
      </c>
      <c r="BJ170" s="21">
        <v>0</v>
      </c>
      <c r="BK170" s="21">
        <v>0</v>
      </c>
      <c r="BL170" s="21">
        <v>3</v>
      </c>
      <c r="BM170" s="21">
        <v>4</v>
      </c>
      <c r="BN170" s="21">
        <v>2</v>
      </c>
      <c r="BO170" s="21">
        <v>12</v>
      </c>
      <c r="BP170" s="21">
        <v>1</v>
      </c>
      <c r="BQ170" s="21">
        <v>6</v>
      </c>
      <c r="BR170" s="21">
        <v>3</v>
      </c>
      <c r="BS170" s="21">
        <v>2</v>
      </c>
      <c r="BT170" s="21">
        <v>0</v>
      </c>
      <c r="BU170" s="21">
        <v>0</v>
      </c>
      <c r="BV170" s="21">
        <v>0</v>
      </c>
      <c r="BW170" s="21">
        <v>3</v>
      </c>
      <c r="BX170" s="21">
        <v>4</v>
      </c>
      <c r="BY170" s="21">
        <v>1</v>
      </c>
      <c r="BZ170" s="21">
        <v>0</v>
      </c>
      <c r="CA170" s="21">
        <v>7</v>
      </c>
      <c r="CB170" s="21">
        <v>0</v>
      </c>
      <c r="CC170" s="21">
        <v>0</v>
      </c>
      <c r="CD170" s="21">
        <v>0</v>
      </c>
      <c r="CF170" s="112"/>
    </row>
    <row r="171" spans="1:84" ht="15">
      <c r="A171" s="5" t="s">
        <v>653</v>
      </c>
      <c r="B171" s="19">
        <f t="shared" si="11"/>
        <v>27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1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1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1</v>
      </c>
      <c r="Y171" s="21">
        <v>0</v>
      </c>
      <c r="Z171" s="21">
        <v>0</v>
      </c>
      <c r="AA171" s="21">
        <v>0</v>
      </c>
      <c r="AB171" s="21">
        <v>0</v>
      </c>
      <c r="AC171" s="21">
        <v>1</v>
      </c>
      <c r="AD171" s="21">
        <v>1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1</v>
      </c>
      <c r="AL171" s="21">
        <v>0</v>
      </c>
      <c r="AM171" s="21">
        <v>1</v>
      </c>
      <c r="AN171" s="21">
        <v>0</v>
      </c>
      <c r="AO171" s="21">
        <v>0</v>
      </c>
      <c r="AP171" s="21">
        <v>2</v>
      </c>
      <c r="AQ171" s="21">
        <v>3</v>
      </c>
      <c r="AR171" s="21">
        <v>0</v>
      </c>
      <c r="AS171" s="21">
        <v>0</v>
      </c>
      <c r="AT171" s="21">
        <v>1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2</v>
      </c>
      <c r="BE171" s="21">
        <v>1</v>
      </c>
      <c r="BF171" s="21">
        <v>0</v>
      </c>
      <c r="BG171" s="21">
        <v>0</v>
      </c>
      <c r="BH171" s="21">
        <v>1</v>
      </c>
      <c r="BI171" s="21">
        <v>0</v>
      </c>
      <c r="BJ171" s="21">
        <v>0</v>
      </c>
      <c r="BK171" s="21">
        <v>0</v>
      </c>
      <c r="BL171" s="21">
        <v>0</v>
      </c>
      <c r="BM171" s="21">
        <v>0</v>
      </c>
      <c r="BN171" s="21">
        <v>2</v>
      </c>
      <c r="BO171" s="21">
        <v>0</v>
      </c>
      <c r="BP171" s="21">
        <v>0</v>
      </c>
      <c r="BQ171" s="21">
        <v>0</v>
      </c>
      <c r="BR171" s="21">
        <v>0</v>
      </c>
      <c r="BS171" s="21">
        <v>0</v>
      </c>
      <c r="BT171" s="21">
        <v>1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7</v>
      </c>
      <c r="CB171" s="21">
        <v>0</v>
      </c>
      <c r="CC171" s="21">
        <v>0</v>
      </c>
      <c r="CD171" s="21">
        <v>0</v>
      </c>
      <c r="CF171" s="112"/>
    </row>
    <row r="172" spans="1:84" ht="15">
      <c r="A172" s="5" t="s">
        <v>40</v>
      </c>
      <c r="B172" s="19">
        <f t="shared" si="11"/>
        <v>5870</v>
      </c>
      <c r="C172" s="21">
        <v>213</v>
      </c>
      <c r="D172" s="21">
        <v>89</v>
      </c>
      <c r="E172" s="21">
        <v>18</v>
      </c>
      <c r="F172" s="21">
        <v>81</v>
      </c>
      <c r="G172" s="21">
        <v>50</v>
      </c>
      <c r="H172" s="21">
        <v>106</v>
      </c>
      <c r="I172" s="21">
        <v>55</v>
      </c>
      <c r="J172" s="21">
        <v>37</v>
      </c>
      <c r="K172" s="21">
        <v>95</v>
      </c>
      <c r="L172" s="21">
        <v>73</v>
      </c>
      <c r="M172" s="21">
        <v>83</v>
      </c>
      <c r="N172" s="21">
        <v>60</v>
      </c>
      <c r="O172" s="21">
        <v>28</v>
      </c>
      <c r="P172" s="21">
        <v>15</v>
      </c>
      <c r="Q172" s="21">
        <v>7</v>
      </c>
      <c r="R172" s="21">
        <v>166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124</v>
      </c>
      <c r="Y172" s="21">
        <v>0</v>
      </c>
      <c r="Z172" s="21">
        <v>9</v>
      </c>
      <c r="AA172" s="21">
        <v>0</v>
      </c>
      <c r="AB172" s="21">
        <v>0</v>
      </c>
      <c r="AC172" s="21">
        <v>284</v>
      </c>
      <c r="AD172" s="21">
        <v>153</v>
      </c>
      <c r="AE172" s="21">
        <v>99</v>
      </c>
      <c r="AF172" s="21">
        <v>14</v>
      </c>
      <c r="AG172" s="21">
        <v>56</v>
      </c>
      <c r="AH172" s="21">
        <v>74</v>
      </c>
      <c r="AI172" s="21">
        <v>145</v>
      </c>
      <c r="AJ172" s="21">
        <v>57</v>
      </c>
      <c r="AK172" s="21">
        <v>199</v>
      </c>
      <c r="AL172" s="21">
        <v>0</v>
      </c>
      <c r="AM172" s="21">
        <v>28</v>
      </c>
      <c r="AN172" s="21">
        <v>30</v>
      </c>
      <c r="AO172" s="21">
        <v>89</v>
      </c>
      <c r="AP172" s="21">
        <v>82</v>
      </c>
      <c r="AQ172" s="21">
        <v>54</v>
      </c>
      <c r="AR172" s="21">
        <v>61</v>
      </c>
      <c r="AS172" s="21">
        <v>217</v>
      </c>
      <c r="AT172" s="21">
        <v>12</v>
      </c>
      <c r="AU172" s="21">
        <v>39</v>
      </c>
      <c r="AV172" s="21">
        <v>93</v>
      </c>
      <c r="AW172" s="21">
        <v>74</v>
      </c>
      <c r="AX172" s="21">
        <v>147</v>
      </c>
      <c r="AY172" s="21">
        <v>3</v>
      </c>
      <c r="AZ172" s="21">
        <v>21</v>
      </c>
      <c r="BA172" s="21">
        <v>87</v>
      </c>
      <c r="BB172" s="21">
        <v>186</v>
      </c>
      <c r="BC172" s="21">
        <v>0</v>
      </c>
      <c r="BD172" s="21">
        <v>69</v>
      </c>
      <c r="BE172" s="21">
        <v>197</v>
      </c>
      <c r="BF172" s="21">
        <v>0</v>
      </c>
      <c r="BG172" s="21">
        <v>0</v>
      </c>
      <c r="BH172" s="21">
        <v>217</v>
      </c>
      <c r="BI172" s="21">
        <v>339</v>
      </c>
      <c r="BJ172" s="21">
        <v>13</v>
      </c>
      <c r="BK172" s="21">
        <v>52</v>
      </c>
      <c r="BL172" s="21">
        <v>133</v>
      </c>
      <c r="BM172" s="21">
        <v>0</v>
      </c>
      <c r="BN172" s="21">
        <v>301</v>
      </c>
      <c r="BO172" s="21">
        <v>0</v>
      </c>
      <c r="BP172" s="21">
        <v>83</v>
      </c>
      <c r="BQ172" s="21">
        <v>68</v>
      </c>
      <c r="BR172" s="21">
        <v>0</v>
      </c>
      <c r="BS172" s="21">
        <v>107</v>
      </c>
      <c r="BT172" s="21">
        <v>44</v>
      </c>
      <c r="BU172" s="21">
        <v>0</v>
      </c>
      <c r="BV172" s="21">
        <v>33</v>
      </c>
      <c r="BW172" s="21">
        <v>84</v>
      </c>
      <c r="BX172" s="21">
        <v>176</v>
      </c>
      <c r="BY172" s="21">
        <v>45</v>
      </c>
      <c r="BZ172" s="21">
        <v>38</v>
      </c>
      <c r="CA172" s="21">
        <v>173</v>
      </c>
      <c r="CB172" s="21">
        <v>0</v>
      </c>
      <c r="CC172" s="21">
        <v>85</v>
      </c>
      <c r="CD172" s="21">
        <v>0</v>
      </c>
      <c r="CF172" s="112"/>
    </row>
    <row r="173" spans="1:84" ht="15">
      <c r="A173" s="5" t="s">
        <v>209</v>
      </c>
      <c r="B173" s="19">
        <f t="shared" si="11"/>
        <v>208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4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31</v>
      </c>
      <c r="AD173" s="21">
        <v>13</v>
      </c>
      <c r="AE173" s="21">
        <v>3</v>
      </c>
      <c r="AF173" s="21">
        <v>5</v>
      </c>
      <c r="AG173" s="21">
        <v>8</v>
      </c>
      <c r="AH173" s="21">
        <v>2</v>
      </c>
      <c r="AI173" s="21">
        <v>23</v>
      </c>
      <c r="AJ173" s="21">
        <v>0</v>
      </c>
      <c r="AK173" s="21">
        <v>5</v>
      </c>
      <c r="AL173" s="21">
        <v>0</v>
      </c>
      <c r="AM173" s="21">
        <v>2</v>
      </c>
      <c r="AN173" s="21">
        <v>0</v>
      </c>
      <c r="AO173" s="21">
        <v>0</v>
      </c>
      <c r="AP173" s="21">
        <v>0</v>
      </c>
      <c r="AQ173" s="21">
        <v>0</v>
      </c>
      <c r="AR173" s="21">
        <v>4</v>
      </c>
      <c r="AS173" s="21">
        <v>27</v>
      </c>
      <c r="AT173" s="21">
        <v>7</v>
      </c>
      <c r="AU173" s="21">
        <v>0</v>
      </c>
      <c r="AV173" s="21">
        <v>2</v>
      </c>
      <c r="AW173" s="21">
        <v>0</v>
      </c>
      <c r="AX173" s="21">
        <v>13</v>
      </c>
      <c r="AY173" s="21">
        <v>4</v>
      </c>
      <c r="AZ173" s="21">
        <v>0</v>
      </c>
      <c r="BA173" s="21">
        <v>1</v>
      </c>
      <c r="BB173" s="21">
        <v>5</v>
      </c>
      <c r="BC173" s="21">
        <v>0</v>
      </c>
      <c r="BD173" s="21">
        <v>1</v>
      </c>
      <c r="BE173" s="21">
        <v>13</v>
      </c>
      <c r="BF173" s="21">
        <v>0</v>
      </c>
      <c r="BG173" s="21">
        <v>0</v>
      </c>
      <c r="BH173" s="21">
        <v>5</v>
      </c>
      <c r="BI173" s="21">
        <v>2</v>
      </c>
      <c r="BJ173" s="21">
        <v>0</v>
      </c>
      <c r="BK173" s="21">
        <v>0</v>
      </c>
      <c r="BL173" s="21">
        <v>1</v>
      </c>
      <c r="BM173" s="21">
        <v>0</v>
      </c>
      <c r="BN173" s="21">
        <v>1</v>
      </c>
      <c r="BO173" s="21">
        <v>0</v>
      </c>
      <c r="BP173" s="21">
        <v>0</v>
      </c>
      <c r="BQ173" s="21">
        <v>3</v>
      </c>
      <c r="BR173" s="21">
        <v>0</v>
      </c>
      <c r="BS173" s="21">
        <v>3</v>
      </c>
      <c r="BT173" s="21">
        <v>1</v>
      </c>
      <c r="BU173" s="21">
        <v>0</v>
      </c>
      <c r="BV173" s="21">
        <v>0</v>
      </c>
      <c r="BW173" s="21">
        <v>2</v>
      </c>
      <c r="BX173" s="21">
        <v>7</v>
      </c>
      <c r="BY173" s="21">
        <v>0</v>
      </c>
      <c r="BZ173" s="21">
        <v>1</v>
      </c>
      <c r="CA173" s="21">
        <v>7</v>
      </c>
      <c r="CB173" s="21">
        <v>2</v>
      </c>
      <c r="CC173" s="21">
        <v>0</v>
      </c>
      <c r="CD173" s="21">
        <v>0</v>
      </c>
      <c r="CF173" s="112"/>
    </row>
    <row r="174" spans="1:84" ht="15">
      <c r="A174" s="5" t="s">
        <v>41</v>
      </c>
      <c r="B174" s="19">
        <f t="shared" si="11"/>
        <v>1079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1</v>
      </c>
      <c r="J174" s="21">
        <v>0</v>
      </c>
      <c r="K174" s="21">
        <v>3</v>
      </c>
      <c r="L174" s="21">
        <v>1</v>
      </c>
      <c r="M174" s="21">
        <v>0</v>
      </c>
      <c r="N174" s="21">
        <v>0</v>
      </c>
      <c r="O174" s="21">
        <v>0</v>
      </c>
      <c r="P174" s="21">
        <v>0</v>
      </c>
      <c r="Q174" s="21">
        <v>23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2</v>
      </c>
      <c r="Y174" s="21">
        <v>0</v>
      </c>
      <c r="Z174" s="21">
        <v>0</v>
      </c>
      <c r="AA174" s="21">
        <v>0</v>
      </c>
      <c r="AB174" s="21">
        <v>0</v>
      </c>
      <c r="AC174" s="21">
        <v>99</v>
      </c>
      <c r="AD174" s="21">
        <v>47</v>
      </c>
      <c r="AE174" s="21">
        <v>37</v>
      </c>
      <c r="AF174" s="21">
        <v>72</v>
      </c>
      <c r="AG174" s="21">
        <v>0</v>
      </c>
      <c r="AH174" s="21">
        <v>10</v>
      </c>
      <c r="AI174" s="21">
        <v>140</v>
      </c>
      <c r="AJ174" s="21">
        <v>7</v>
      </c>
      <c r="AK174" s="21">
        <v>37</v>
      </c>
      <c r="AL174" s="21">
        <v>0</v>
      </c>
      <c r="AM174" s="21">
        <v>4</v>
      </c>
      <c r="AN174" s="21">
        <v>7</v>
      </c>
      <c r="AO174" s="21">
        <v>9</v>
      </c>
      <c r="AP174" s="21">
        <v>7</v>
      </c>
      <c r="AQ174" s="21">
        <v>21</v>
      </c>
      <c r="AR174" s="21">
        <v>31</v>
      </c>
      <c r="AS174" s="21">
        <v>48</v>
      </c>
      <c r="AT174" s="21">
        <v>51</v>
      </c>
      <c r="AU174" s="21">
        <v>1</v>
      </c>
      <c r="AV174" s="21">
        <v>19</v>
      </c>
      <c r="AW174" s="21">
        <v>0</v>
      </c>
      <c r="AX174" s="21">
        <v>45</v>
      </c>
      <c r="AY174" s="21">
        <v>7</v>
      </c>
      <c r="AZ174" s="21">
        <v>0</v>
      </c>
      <c r="BA174" s="21">
        <v>31</v>
      </c>
      <c r="BB174" s="21">
        <v>17</v>
      </c>
      <c r="BC174" s="21">
        <v>0</v>
      </c>
      <c r="BD174" s="21">
        <v>18</v>
      </c>
      <c r="BE174" s="21">
        <v>3</v>
      </c>
      <c r="BF174" s="21">
        <v>0</v>
      </c>
      <c r="BG174" s="21">
        <v>0</v>
      </c>
      <c r="BH174" s="21">
        <v>14</v>
      </c>
      <c r="BI174" s="21">
        <v>25</v>
      </c>
      <c r="BJ174" s="21">
        <v>6</v>
      </c>
      <c r="BK174" s="21">
        <v>3</v>
      </c>
      <c r="BL174" s="21">
        <v>24</v>
      </c>
      <c r="BM174" s="21">
        <v>0</v>
      </c>
      <c r="BN174" s="21">
        <v>31</v>
      </c>
      <c r="BO174" s="21">
        <v>0</v>
      </c>
      <c r="BP174" s="21">
        <v>9</v>
      </c>
      <c r="BQ174" s="21">
        <v>8</v>
      </c>
      <c r="BR174" s="21">
        <v>0</v>
      </c>
      <c r="BS174" s="21">
        <v>5</v>
      </c>
      <c r="BT174" s="21">
        <v>7</v>
      </c>
      <c r="BU174" s="21">
        <v>0</v>
      </c>
      <c r="BV174" s="21">
        <v>2</v>
      </c>
      <c r="BW174" s="21">
        <v>12</v>
      </c>
      <c r="BX174" s="21">
        <v>35</v>
      </c>
      <c r="BY174" s="21">
        <v>10</v>
      </c>
      <c r="BZ174" s="21">
        <v>11</v>
      </c>
      <c r="CA174" s="21">
        <v>66</v>
      </c>
      <c r="CB174" s="21">
        <v>13</v>
      </c>
      <c r="CC174" s="21">
        <v>0</v>
      </c>
      <c r="CD174" s="21">
        <v>0</v>
      </c>
      <c r="CF174" s="112"/>
    </row>
    <row r="175" spans="1:84" ht="15">
      <c r="A175" s="5" t="s">
        <v>624</v>
      </c>
      <c r="B175" s="19">
        <f t="shared" si="11"/>
        <v>10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7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1</v>
      </c>
      <c r="AB175" s="21">
        <v>0</v>
      </c>
      <c r="AC175" s="21">
        <v>0</v>
      </c>
      <c r="AD175" s="21">
        <v>0</v>
      </c>
      <c r="AE175" s="21">
        <v>1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1">
        <v>0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0</v>
      </c>
      <c r="BC175" s="21">
        <v>0</v>
      </c>
      <c r="BD175" s="21">
        <v>0</v>
      </c>
      <c r="BE175" s="21">
        <v>0</v>
      </c>
      <c r="BF175" s="21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0</v>
      </c>
      <c r="BM175" s="21">
        <v>0</v>
      </c>
      <c r="BN175" s="21">
        <v>0</v>
      </c>
      <c r="BO175" s="21">
        <v>1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F175" s="112"/>
    </row>
    <row r="176" spans="1:84" ht="15">
      <c r="A176" s="5" t="s">
        <v>42</v>
      </c>
      <c r="B176" s="19">
        <f t="shared" si="11"/>
        <v>4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4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  <c r="AT176" s="21">
        <v>0</v>
      </c>
      <c r="AU176" s="21">
        <v>0</v>
      </c>
      <c r="AV176" s="21">
        <v>0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0</v>
      </c>
      <c r="BK176" s="21">
        <v>0</v>
      </c>
      <c r="BL176" s="21">
        <v>0</v>
      </c>
      <c r="BM176" s="21">
        <v>0</v>
      </c>
      <c r="BN176" s="21">
        <v>0</v>
      </c>
      <c r="BO176" s="21">
        <v>0</v>
      </c>
      <c r="BP176" s="21">
        <v>0</v>
      </c>
      <c r="BQ176" s="21">
        <v>0</v>
      </c>
      <c r="BR176" s="21">
        <v>0</v>
      </c>
      <c r="BS176" s="21">
        <v>0</v>
      </c>
      <c r="BT176" s="21">
        <v>0</v>
      </c>
      <c r="BU176" s="21">
        <v>0</v>
      </c>
      <c r="BV176" s="21">
        <v>0</v>
      </c>
      <c r="BW176" s="21">
        <v>0</v>
      </c>
      <c r="BX176" s="21">
        <v>0</v>
      </c>
      <c r="BY176" s="21">
        <v>0</v>
      </c>
      <c r="BZ176" s="21">
        <v>0</v>
      </c>
      <c r="CA176" s="21">
        <v>0</v>
      </c>
      <c r="CB176" s="21">
        <v>0</v>
      </c>
      <c r="CC176" s="21">
        <v>0</v>
      </c>
      <c r="CD176" s="21">
        <v>0</v>
      </c>
      <c r="CF176" s="112"/>
    </row>
    <row r="177" spans="1:84" ht="15">
      <c r="A177" s="5" t="s">
        <v>43</v>
      </c>
      <c r="B177" s="19">
        <f t="shared" si="11"/>
        <v>11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5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  <c r="AT177" s="21">
        <v>1</v>
      </c>
      <c r="AU177" s="21">
        <v>0</v>
      </c>
      <c r="AV177" s="21">
        <v>0</v>
      </c>
      <c r="AW177" s="21">
        <v>0</v>
      </c>
      <c r="AX177" s="21">
        <v>1</v>
      </c>
      <c r="AY177" s="21">
        <v>0</v>
      </c>
      <c r="AZ177" s="21">
        <v>0</v>
      </c>
      <c r="BA177" s="21">
        <v>1</v>
      </c>
      <c r="BB177" s="21">
        <v>0</v>
      </c>
      <c r="BC177" s="21">
        <v>0</v>
      </c>
      <c r="BD177" s="21">
        <v>0</v>
      </c>
      <c r="BE177" s="21">
        <v>0</v>
      </c>
      <c r="BF177" s="21">
        <v>0</v>
      </c>
      <c r="BG177" s="21">
        <v>0</v>
      </c>
      <c r="BH177" s="21">
        <v>0</v>
      </c>
      <c r="BI177" s="21">
        <v>0</v>
      </c>
      <c r="BJ177" s="21">
        <v>0</v>
      </c>
      <c r="BK177" s="21">
        <v>1</v>
      </c>
      <c r="BL177" s="21">
        <v>1</v>
      </c>
      <c r="BM177" s="21">
        <v>0</v>
      </c>
      <c r="BN177" s="21">
        <v>0</v>
      </c>
      <c r="BO177" s="21">
        <v>0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1">
        <v>0</v>
      </c>
      <c r="BV177" s="21">
        <v>0</v>
      </c>
      <c r="BW177" s="21">
        <v>0</v>
      </c>
      <c r="BX177" s="21">
        <v>0</v>
      </c>
      <c r="BY177" s="21">
        <v>0</v>
      </c>
      <c r="BZ177" s="21">
        <v>0</v>
      </c>
      <c r="CA177" s="21">
        <v>1</v>
      </c>
      <c r="CB177" s="21">
        <v>0</v>
      </c>
      <c r="CC177" s="21">
        <v>0</v>
      </c>
      <c r="CD177" s="21">
        <v>0</v>
      </c>
      <c r="CF177" s="112"/>
    </row>
    <row r="178" spans="1:84" ht="15">
      <c r="A178" s="5" t="s">
        <v>311</v>
      </c>
      <c r="B178" s="19">
        <f t="shared" si="11"/>
        <v>1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  <c r="AT178" s="21">
        <v>0</v>
      </c>
      <c r="AU178" s="21">
        <v>0</v>
      </c>
      <c r="AV178" s="21">
        <v>0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1</v>
      </c>
      <c r="BC178" s="21">
        <v>0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0</v>
      </c>
      <c r="BK178" s="21">
        <v>0</v>
      </c>
      <c r="BL178" s="21">
        <v>0</v>
      </c>
      <c r="BM178" s="21">
        <v>0</v>
      </c>
      <c r="BN178" s="21">
        <v>0</v>
      </c>
      <c r="BO178" s="21">
        <v>0</v>
      </c>
      <c r="BP178" s="21">
        <v>0</v>
      </c>
      <c r="BQ178" s="21">
        <v>0</v>
      </c>
      <c r="BR178" s="21">
        <v>0</v>
      </c>
      <c r="BS178" s="21">
        <v>0</v>
      </c>
      <c r="BT178" s="21">
        <v>0</v>
      </c>
      <c r="BU178" s="21">
        <v>0</v>
      </c>
      <c r="BV178" s="21">
        <v>0</v>
      </c>
      <c r="BW178" s="21">
        <v>0</v>
      </c>
      <c r="BX178" s="21">
        <v>0</v>
      </c>
      <c r="BY178" s="21">
        <v>0</v>
      </c>
      <c r="BZ178" s="21">
        <v>0</v>
      </c>
      <c r="CA178" s="21">
        <v>0</v>
      </c>
      <c r="CB178" s="21">
        <v>0</v>
      </c>
      <c r="CC178" s="21">
        <v>0</v>
      </c>
      <c r="CD178" s="21">
        <v>0</v>
      </c>
      <c r="CF178" s="112"/>
    </row>
    <row r="179" spans="1:84" ht="15">
      <c r="A179" s="5" t="s">
        <v>46</v>
      </c>
      <c r="B179" s="19">
        <f t="shared" si="11"/>
        <v>25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1</v>
      </c>
      <c r="Z179" s="21">
        <v>0</v>
      </c>
      <c r="AA179" s="21">
        <v>0</v>
      </c>
      <c r="AB179" s="21">
        <v>0</v>
      </c>
      <c r="AC179" s="21">
        <v>0</v>
      </c>
      <c r="AD179" s="21">
        <v>2</v>
      </c>
      <c r="AE179" s="21">
        <v>0</v>
      </c>
      <c r="AF179" s="21">
        <v>0</v>
      </c>
      <c r="AG179" s="21">
        <v>0</v>
      </c>
      <c r="AH179" s="21">
        <v>1</v>
      </c>
      <c r="AI179" s="21">
        <v>0</v>
      </c>
      <c r="AJ179" s="21">
        <v>0</v>
      </c>
      <c r="AK179" s="21">
        <v>3</v>
      </c>
      <c r="AL179" s="21">
        <v>0</v>
      </c>
      <c r="AM179" s="21">
        <v>0</v>
      </c>
      <c r="AN179" s="21">
        <v>1</v>
      </c>
      <c r="AO179" s="21">
        <v>2</v>
      </c>
      <c r="AP179" s="21">
        <v>0</v>
      </c>
      <c r="AQ179" s="21">
        <v>0</v>
      </c>
      <c r="AR179" s="21">
        <v>0</v>
      </c>
      <c r="AS179" s="21">
        <v>0</v>
      </c>
      <c r="AT179" s="21">
        <v>0</v>
      </c>
      <c r="AU179" s="21">
        <v>0</v>
      </c>
      <c r="AV179" s="21">
        <v>0</v>
      </c>
      <c r="AW179" s="21">
        <v>1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21">
        <v>0</v>
      </c>
      <c r="BE179" s="21">
        <v>1</v>
      </c>
      <c r="BF179" s="21">
        <v>0</v>
      </c>
      <c r="BG179" s="21">
        <v>0</v>
      </c>
      <c r="BH179" s="21">
        <v>1</v>
      </c>
      <c r="BI179" s="21">
        <v>0</v>
      </c>
      <c r="BJ179" s="21">
        <v>0</v>
      </c>
      <c r="BK179" s="21">
        <v>2</v>
      </c>
      <c r="BL179" s="21">
        <v>2</v>
      </c>
      <c r="BM179" s="21">
        <v>0</v>
      </c>
      <c r="BN179" s="21">
        <v>3</v>
      </c>
      <c r="BO179" s="21">
        <v>0</v>
      </c>
      <c r="BP179" s="21">
        <v>1</v>
      </c>
      <c r="BQ179" s="21">
        <v>0</v>
      </c>
      <c r="BR179" s="21">
        <v>0</v>
      </c>
      <c r="BS179" s="21">
        <v>0</v>
      </c>
      <c r="BT179" s="21">
        <v>0</v>
      </c>
      <c r="BU179" s="21">
        <v>1</v>
      </c>
      <c r="BV179" s="21">
        <v>0</v>
      </c>
      <c r="BW179" s="21">
        <v>0</v>
      </c>
      <c r="BX179" s="21">
        <v>1</v>
      </c>
      <c r="BY179" s="21">
        <v>0</v>
      </c>
      <c r="BZ179" s="21">
        <v>0</v>
      </c>
      <c r="CA179" s="21">
        <v>2</v>
      </c>
      <c r="CB179" s="21">
        <v>0</v>
      </c>
      <c r="CC179" s="21">
        <v>0</v>
      </c>
      <c r="CD179" s="21">
        <v>0</v>
      </c>
      <c r="CF179" s="112"/>
    </row>
    <row r="180" spans="1:84" ht="15">
      <c r="A180" s="5" t="s">
        <v>45</v>
      </c>
      <c r="B180" s="19">
        <f t="shared" si="11"/>
        <v>265</v>
      </c>
      <c r="C180" s="21">
        <v>0</v>
      </c>
      <c r="D180" s="21">
        <v>0</v>
      </c>
      <c r="E180" s="21">
        <v>0</v>
      </c>
      <c r="F180" s="21">
        <v>1</v>
      </c>
      <c r="G180" s="21">
        <v>0</v>
      </c>
      <c r="H180" s="21">
        <v>0</v>
      </c>
      <c r="I180" s="21">
        <v>0</v>
      </c>
      <c r="J180" s="21">
        <v>16</v>
      </c>
      <c r="K180" s="21">
        <v>1</v>
      </c>
      <c r="L180" s="21">
        <v>30</v>
      </c>
      <c r="M180" s="21">
        <v>4</v>
      </c>
      <c r="N180" s="21">
        <v>4</v>
      </c>
      <c r="O180" s="21">
        <v>1</v>
      </c>
      <c r="P180" s="21">
        <v>4</v>
      </c>
      <c r="Q180" s="21">
        <v>1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1</v>
      </c>
      <c r="AD180" s="21">
        <v>0</v>
      </c>
      <c r="AE180" s="21">
        <v>3</v>
      </c>
      <c r="AF180" s="21">
        <v>0</v>
      </c>
      <c r="AG180" s="21">
        <v>0</v>
      </c>
      <c r="AH180" s="21">
        <v>4</v>
      </c>
      <c r="AI180" s="21">
        <v>0</v>
      </c>
      <c r="AJ180" s="21">
        <v>0</v>
      </c>
      <c r="AK180" s="21">
        <v>0</v>
      </c>
      <c r="AL180" s="21">
        <v>0</v>
      </c>
      <c r="AM180" s="21">
        <v>2</v>
      </c>
      <c r="AN180" s="21">
        <v>10</v>
      </c>
      <c r="AO180" s="21">
        <v>7</v>
      </c>
      <c r="AP180" s="21">
        <v>0</v>
      </c>
      <c r="AQ180" s="21">
        <v>1</v>
      </c>
      <c r="AR180" s="21">
        <v>0</v>
      </c>
      <c r="AS180" s="21">
        <v>1</v>
      </c>
      <c r="AT180" s="21">
        <v>1</v>
      </c>
      <c r="AU180" s="21">
        <v>0</v>
      </c>
      <c r="AV180" s="21">
        <v>2</v>
      </c>
      <c r="AW180" s="21">
        <v>2</v>
      </c>
      <c r="AX180" s="21">
        <v>0</v>
      </c>
      <c r="AY180" s="21">
        <v>0</v>
      </c>
      <c r="AZ180" s="21">
        <v>0</v>
      </c>
      <c r="BA180" s="21">
        <v>23</v>
      </c>
      <c r="BB180" s="21">
        <v>6</v>
      </c>
      <c r="BC180" s="21">
        <v>0</v>
      </c>
      <c r="BD180" s="21">
        <v>13</v>
      </c>
      <c r="BE180" s="21">
        <v>14</v>
      </c>
      <c r="BF180" s="21">
        <v>0</v>
      </c>
      <c r="BG180" s="21">
        <v>0</v>
      </c>
      <c r="BH180" s="21">
        <v>7</v>
      </c>
      <c r="BI180" s="21">
        <v>34</v>
      </c>
      <c r="BJ180" s="21">
        <v>5</v>
      </c>
      <c r="BK180" s="21">
        <v>3</v>
      </c>
      <c r="BL180" s="21">
        <v>11</v>
      </c>
      <c r="BM180" s="21">
        <v>0</v>
      </c>
      <c r="BN180" s="21">
        <v>1</v>
      </c>
      <c r="BO180" s="21">
        <v>0</v>
      </c>
      <c r="BP180" s="21">
        <v>3</v>
      </c>
      <c r="BQ180" s="21">
        <v>0</v>
      </c>
      <c r="BR180" s="21">
        <v>0</v>
      </c>
      <c r="BS180" s="21">
        <v>0</v>
      </c>
      <c r="BT180" s="21">
        <v>5</v>
      </c>
      <c r="BU180" s="21">
        <v>2</v>
      </c>
      <c r="BV180" s="21">
        <v>1</v>
      </c>
      <c r="BW180" s="21">
        <v>2</v>
      </c>
      <c r="BX180" s="21">
        <v>3</v>
      </c>
      <c r="BY180" s="21">
        <v>13</v>
      </c>
      <c r="BZ180" s="21">
        <v>4</v>
      </c>
      <c r="CA180" s="21">
        <v>17</v>
      </c>
      <c r="CB180" s="21">
        <v>2</v>
      </c>
      <c r="CC180" s="21">
        <v>0</v>
      </c>
      <c r="CD180" s="21">
        <v>0</v>
      </c>
      <c r="CF180" s="112"/>
    </row>
    <row r="181" spans="1:84" ht="15">
      <c r="A181" s="5" t="s">
        <v>533</v>
      </c>
      <c r="B181" s="19">
        <f t="shared" si="11"/>
        <v>24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16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7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21">
        <v>0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21">
        <v>0</v>
      </c>
      <c r="BE181" s="21">
        <v>1</v>
      </c>
      <c r="BF181" s="21">
        <v>0</v>
      </c>
      <c r="BG181" s="21">
        <v>0</v>
      </c>
      <c r="BH181" s="21">
        <v>0</v>
      </c>
      <c r="BI181" s="21">
        <v>0</v>
      </c>
      <c r="BJ181" s="21">
        <v>0</v>
      </c>
      <c r="BK181" s="21">
        <v>0</v>
      </c>
      <c r="BL181" s="21">
        <v>0</v>
      </c>
      <c r="BM181" s="21">
        <v>0</v>
      </c>
      <c r="BN181" s="21">
        <v>0</v>
      </c>
      <c r="BO181" s="21">
        <v>0</v>
      </c>
      <c r="BP181" s="21">
        <v>0</v>
      </c>
      <c r="BQ181" s="21">
        <v>0</v>
      </c>
      <c r="BR181" s="21">
        <v>0</v>
      </c>
      <c r="BS181" s="21">
        <v>0</v>
      </c>
      <c r="BT181" s="21">
        <v>0</v>
      </c>
      <c r="BU181" s="21">
        <v>0</v>
      </c>
      <c r="BV181" s="21">
        <v>0</v>
      </c>
      <c r="BW181" s="21">
        <v>0</v>
      </c>
      <c r="BX181" s="21">
        <v>0</v>
      </c>
      <c r="BY181" s="21">
        <v>0</v>
      </c>
      <c r="BZ181" s="21">
        <v>0</v>
      </c>
      <c r="CA181" s="21">
        <v>0</v>
      </c>
      <c r="CB181" s="21">
        <v>0</v>
      </c>
      <c r="CC181" s="21">
        <v>0</v>
      </c>
      <c r="CD181" s="21">
        <v>0</v>
      </c>
      <c r="CF181" s="112"/>
    </row>
    <row r="182" spans="1:84" ht="15">
      <c r="A182" s="5" t="s">
        <v>670</v>
      </c>
      <c r="B182" s="19">
        <f t="shared" si="11"/>
        <v>6</v>
      </c>
      <c r="C182" s="21">
        <v>0</v>
      </c>
      <c r="D182" s="21">
        <v>1</v>
      </c>
      <c r="E182" s="21">
        <v>1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1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1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2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1">
        <v>0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0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0</v>
      </c>
      <c r="CF182" s="112"/>
    </row>
    <row r="183" spans="1:84" ht="15">
      <c r="A183" s="5" t="s">
        <v>400</v>
      </c>
      <c r="B183" s="19">
        <f t="shared" si="11"/>
        <v>297</v>
      </c>
      <c r="C183" s="21">
        <v>2</v>
      </c>
      <c r="D183" s="21">
        <v>0</v>
      </c>
      <c r="E183" s="21">
        <v>0</v>
      </c>
      <c r="F183" s="21">
        <v>0</v>
      </c>
      <c r="G183" s="21">
        <v>1</v>
      </c>
      <c r="H183" s="21">
        <v>1</v>
      </c>
      <c r="I183" s="21">
        <v>1</v>
      </c>
      <c r="J183" s="21">
        <v>0</v>
      </c>
      <c r="K183" s="21">
        <v>0</v>
      </c>
      <c r="L183" s="21">
        <v>1</v>
      </c>
      <c r="M183" s="21">
        <v>0</v>
      </c>
      <c r="N183" s="21">
        <v>2</v>
      </c>
      <c r="O183" s="21">
        <v>0</v>
      </c>
      <c r="P183" s="21">
        <v>3</v>
      </c>
      <c r="Q183" s="21">
        <v>2</v>
      </c>
      <c r="R183" s="21">
        <v>2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62</v>
      </c>
      <c r="AE183" s="21">
        <v>23</v>
      </c>
      <c r="AF183" s="21">
        <v>5</v>
      </c>
      <c r="AG183" s="21">
        <v>3</v>
      </c>
      <c r="AH183" s="21">
        <v>9</v>
      </c>
      <c r="AI183" s="21">
        <v>1</v>
      </c>
      <c r="AJ183" s="21">
        <v>1</v>
      </c>
      <c r="AK183" s="21">
        <v>0</v>
      </c>
      <c r="AL183" s="21">
        <v>0</v>
      </c>
      <c r="AM183" s="21">
        <v>3</v>
      </c>
      <c r="AN183" s="21">
        <v>1</v>
      </c>
      <c r="AO183" s="21">
        <v>0</v>
      </c>
      <c r="AP183" s="21">
        <v>11</v>
      </c>
      <c r="AQ183" s="21">
        <v>11</v>
      </c>
      <c r="AR183" s="21">
        <v>3</v>
      </c>
      <c r="AS183" s="21">
        <v>0</v>
      </c>
      <c r="AT183" s="21">
        <v>5</v>
      </c>
      <c r="AU183" s="21">
        <v>3</v>
      </c>
      <c r="AV183" s="21">
        <v>2</v>
      </c>
      <c r="AW183" s="21">
        <v>2</v>
      </c>
      <c r="AX183" s="21">
        <v>0</v>
      </c>
      <c r="AY183" s="21">
        <v>1</v>
      </c>
      <c r="AZ183" s="21">
        <v>0</v>
      </c>
      <c r="BA183" s="21">
        <v>5</v>
      </c>
      <c r="BB183" s="21">
        <v>0</v>
      </c>
      <c r="BC183" s="21">
        <v>0</v>
      </c>
      <c r="BD183" s="21">
        <v>6</v>
      </c>
      <c r="BE183" s="21">
        <v>0</v>
      </c>
      <c r="BF183" s="21">
        <v>0</v>
      </c>
      <c r="BG183" s="21">
        <v>0</v>
      </c>
      <c r="BH183" s="21">
        <v>1</v>
      </c>
      <c r="BI183" s="21">
        <v>10</v>
      </c>
      <c r="BJ183" s="21">
        <v>1</v>
      </c>
      <c r="BK183" s="21">
        <v>0</v>
      </c>
      <c r="BL183" s="21">
        <v>11</v>
      </c>
      <c r="BM183" s="21">
        <v>0</v>
      </c>
      <c r="BN183" s="21">
        <v>6</v>
      </c>
      <c r="BO183" s="21">
        <v>0</v>
      </c>
      <c r="BP183" s="21">
        <v>3</v>
      </c>
      <c r="BQ183" s="21">
        <v>0</v>
      </c>
      <c r="BR183" s="21">
        <v>0</v>
      </c>
      <c r="BS183" s="21">
        <v>0</v>
      </c>
      <c r="BT183" s="21">
        <v>0</v>
      </c>
      <c r="BU183" s="21">
        <v>0</v>
      </c>
      <c r="BV183" s="21">
        <v>0</v>
      </c>
      <c r="BW183" s="21">
        <v>1</v>
      </c>
      <c r="BX183" s="21">
        <v>0</v>
      </c>
      <c r="BY183" s="21">
        <v>0</v>
      </c>
      <c r="BZ183" s="21">
        <v>0</v>
      </c>
      <c r="CA183" s="21">
        <v>86</v>
      </c>
      <c r="CB183" s="21">
        <v>6</v>
      </c>
      <c r="CC183" s="21">
        <v>0</v>
      </c>
      <c r="CD183" s="21">
        <v>0</v>
      </c>
      <c r="CF183" s="112"/>
    </row>
    <row r="184" spans="1:84" ht="15">
      <c r="A184" s="5" t="s">
        <v>212</v>
      </c>
      <c r="B184" s="19">
        <f t="shared" si="11"/>
        <v>58</v>
      </c>
      <c r="C184" s="21">
        <v>0</v>
      </c>
      <c r="D184" s="21">
        <v>0</v>
      </c>
      <c r="E184" s="21">
        <v>0</v>
      </c>
      <c r="F184" s="21">
        <v>0</v>
      </c>
      <c r="G184" s="21">
        <v>2</v>
      </c>
      <c r="H184" s="21">
        <v>0</v>
      </c>
      <c r="I184" s="21">
        <v>0</v>
      </c>
      <c r="J184" s="21">
        <v>2</v>
      </c>
      <c r="K184" s="21">
        <v>3</v>
      </c>
      <c r="L184" s="21">
        <v>0</v>
      </c>
      <c r="M184" s="21">
        <v>1</v>
      </c>
      <c r="N184" s="21">
        <v>5</v>
      </c>
      <c r="O184" s="21">
        <v>0</v>
      </c>
      <c r="P184" s="21">
        <v>1</v>
      </c>
      <c r="Q184" s="21">
        <v>4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4</v>
      </c>
      <c r="AD184" s="21">
        <v>0</v>
      </c>
      <c r="AE184" s="21">
        <v>0</v>
      </c>
      <c r="AF184" s="21">
        <v>2</v>
      </c>
      <c r="AG184" s="21">
        <v>0</v>
      </c>
      <c r="AH184" s="21">
        <v>0</v>
      </c>
      <c r="AI184" s="21">
        <v>1</v>
      </c>
      <c r="AJ184" s="21">
        <v>0</v>
      </c>
      <c r="AK184" s="21">
        <v>1</v>
      </c>
      <c r="AL184" s="21">
        <v>0</v>
      </c>
      <c r="AM184" s="21">
        <v>1</v>
      </c>
      <c r="AN184" s="21">
        <v>0</v>
      </c>
      <c r="AO184" s="21">
        <v>0</v>
      </c>
      <c r="AP184" s="21">
        <v>10</v>
      </c>
      <c r="AQ184" s="21">
        <v>0</v>
      </c>
      <c r="AR184" s="21">
        <v>0</v>
      </c>
      <c r="AS184" s="21">
        <v>0</v>
      </c>
      <c r="AT184" s="21">
        <v>0</v>
      </c>
      <c r="AU184" s="21">
        <v>0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0</v>
      </c>
      <c r="BC184" s="21">
        <v>0</v>
      </c>
      <c r="BD184" s="21">
        <v>3</v>
      </c>
      <c r="BE184" s="21">
        <v>0</v>
      </c>
      <c r="BF184" s="21">
        <v>0</v>
      </c>
      <c r="BG184" s="21">
        <v>0</v>
      </c>
      <c r="BH184" s="21">
        <v>0</v>
      </c>
      <c r="BI184" s="21">
        <v>9</v>
      </c>
      <c r="BJ184" s="21">
        <v>0</v>
      </c>
      <c r="BK184" s="21">
        <v>0</v>
      </c>
      <c r="BL184" s="21">
        <v>1</v>
      </c>
      <c r="BM184" s="21">
        <v>0</v>
      </c>
      <c r="BN184" s="21">
        <v>1</v>
      </c>
      <c r="BO184" s="21">
        <v>0</v>
      </c>
      <c r="BP184" s="21">
        <v>0</v>
      </c>
      <c r="BQ184" s="21">
        <v>0</v>
      </c>
      <c r="BR184" s="21">
        <v>0</v>
      </c>
      <c r="BS184" s="21">
        <v>0</v>
      </c>
      <c r="BT184" s="21">
        <v>4</v>
      </c>
      <c r="BU184" s="21">
        <v>0</v>
      </c>
      <c r="BV184" s="21">
        <v>0</v>
      </c>
      <c r="BW184" s="21">
        <v>0</v>
      </c>
      <c r="BX184" s="21">
        <v>1</v>
      </c>
      <c r="BY184" s="21">
        <v>1</v>
      </c>
      <c r="BZ184" s="21">
        <v>1</v>
      </c>
      <c r="CA184" s="21">
        <v>0</v>
      </c>
      <c r="CB184" s="21">
        <v>0</v>
      </c>
      <c r="CC184" s="21">
        <v>0</v>
      </c>
      <c r="CD184" s="21">
        <v>0</v>
      </c>
      <c r="CF184" s="112"/>
    </row>
    <row r="185" spans="1:84" ht="15">
      <c r="A185" s="5" t="s">
        <v>560</v>
      </c>
      <c r="B185" s="19">
        <f t="shared" si="11"/>
        <v>18</v>
      </c>
      <c r="C185" s="21">
        <v>0</v>
      </c>
      <c r="D185" s="21">
        <v>0</v>
      </c>
      <c r="E185" s="21">
        <v>1</v>
      </c>
      <c r="F185" s="21">
        <v>0</v>
      </c>
      <c r="G185" s="21">
        <v>0</v>
      </c>
      <c r="H185" s="21">
        <v>0</v>
      </c>
      <c r="I185" s="21">
        <v>0</v>
      </c>
      <c r="J185" s="21">
        <v>3</v>
      </c>
      <c r="K185" s="21">
        <v>0</v>
      </c>
      <c r="L185" s="21">
        <v>0</v>
      </c>
      <c r="M185" s="21">
        <v>0</v>
      </c>
      <c r="N185" s="21">
        <v>0</v>
      </c>
      <c r="O185" s="21">
        <v>2</v>
      </c>
      <c r="P185" s="21">
        <v>0</v>
      </c>
      <c r="Q185" s="21">
        <v>2</v>
      </c>
      <c r="R185" s="21">
        <v>1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4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1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  <c r="AT185" s="21">
        <v>0</v>
      </c>
      <c r="AU185" s="21">
        <v>0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0</v>
      </c>
      <c r="BC185" s="21">
        <v>0</v>
      </c>
      <c r="BD185" s="21">
        <v>0</v>
      </c>
      <c r="BE185" s="21">
        <v>1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1">
        <v>2</v>
      </c>
      <c r="BO185" s="21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1</v>
      </c>
      <c r="BY185" s="21">
        <v>0</v>
      </c>
      <c r="BZ185" s="21">
        <v>0</v>
      </c>
      <c r="CA185" s="21">
        <v>0</v>
      </c>
      <c r="CB185" s="21">
        <v>0</v>
      </c>
      <c r="CC185" s="21">
        <v>0</v>
      </c>
      <c r="CD185" s="21">
        <v>0</v>
      </c>
      <c r="CF185" s="112"/>
    </row>
    <row r="186" spans="1:84" ht="15">
      <c r="A186" s="5" t="s">
        <v>336</v>
      </c>
      <c r="B186" s="19">
        <f t="shared" si="11"/>
        <v>91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2</v>
      </c>
      <c r="K186" s="21">
        <v>1</v>
      </c>
      <c r="L186" s="21">
        <v>0</v>
      </c>
      <c r="M186" s="21">
        <v>1</v>
      </c>
      <c r="N186" s="21">
        <v>4</v>
      </c>
      <c r="O186" s="21">
        <v>3</v>
      </c>
      <c r="P186" s="21">
        <v>1</v>
      </c>
      <c r="Q186" s="21">
        <v>2</v>
      </c>
      <c r="R186" s="21">
        <v>1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2</v>
      </c>
      <c r="Z186" s="21">
        <v>0</v>
      </c>
      <c r="AA186" s="21">
        <v>0</v>
      </c>
      <c r="AB186" s="21">
        <v>0</v>
      </c>
      <c r="AC186" s="21">
        <v>3</v>
      </c>
      <c r="AD186" s="21">
        <v>0</v>
      </c>
      <c r="AE186" s="21">
        <v>0</v>
      </c>
      <c r="AF186" s="21">
        <v>0</v>
      </c>
      <c r="AG186" s="21">
        <v>0</v>
      </c>
      <c r="AH186" s="21">
        <v>4</v>
      </c>
      <c r="AI186" s="21">
        <v>3</v>
      </c>
      <c r="AJ186" s="21">
        <v>2</v>
      </c>
      <c r="AK186" s="21">
        <v>1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1</v>
      </c>
      <c r="AT186" s="21">
        <v>0</v>
      </c>
      <c r="AU186" s="21">
        <v>0</v>
      </c>
      <c r="AV186" s="21">
        <v>3</v>
      </c>
      <c r="AW186" s="21">
        <v>1</v>
      </c>
      <c r="AX186" s="21">
        <v>3</v>
      </c>
      <c r="AY186" s="21">
        <v>0</v>
      </c>
      <c r="AZ186" s="21">
        <v>0</v>
      </c>
      <c r="BA186" s="21">
        <v>0</v>
      </c>
      <c r="BB186" s="21">
        <v>2</v>
      </c>
      <c r="BC186" s="21">
        <v>0</v>
      </c>
      <c r="BD186" s="21">
        <v>3</v>
      </c>
      <c r="BE186" s="21">
        <v>6</v>
      </c>
      <c r="BF186" s="21">
        <v>0</v>
      </c>
      <c r="BG186" s="21">
        <v>0</v>
      </c>
      <c r="BH186" s="21">
        <v>8</v>
      </c>
      <c r="BI186" s="21">
        <v>0</v>
      </c>
      <c r="BJ186" s="21">
        <v>0</v>
      </c>
      <c r="BK186" s="21">
        <v>5</v>
      </c>
      <c r="BL186" s="21">
        <v>3</v>
      </c>
      <c r="BM186" s="21">
        <v>0</v>
      </c>
      <c r="BN186" s="21">
        <v>1</v>
      </c>
      <c r="BO186" s="21">
        <v>0</v>
      </c>
      <c r="BP186" s="21">
        <v>1</v>
      </c>
      <c r="BQ186" s="21">
        <v>1</v>
      </c>
      <c r="BR186" s="21">
        <v>0</v>
      </c>
      <c r="BS186" s="21">
        <v>0</v>
      </c>
      <c r="BT186" s="21">
        <v>0</v>
      </c>
      <c r="BU186" s="21">
        <v>0</v>
      </c>
      <c r="BV186" s="21">
        <v>2</v>
      </c>
      <c r="BW186" s="21">
        <v>0</v>
      </c>
      <c r="BX186" s="21">
        <v>3</v>
      </c>
      <c r="BY186" s="21">
        <v>0</v>
      </c>
      <c r="BZ186" s="21">
        <v>11</v>
      </c>
      <c r="CA186" s="21">
        <v>7</v>
      </c>
      <c r="CB186" s="21">
        <v>0</v>
      </c>
      <c r="CC186" s="21">
        <v>0</v>
      </c>
      <c r="CD186" s="21">
        <v>0</v>
      </c>
      <c r="CF186" s="112"/>
    </row>
    <row r="187" spans="1:84" ht="15">
      <c r="A187" s="5" t="s">
        <v>583</v>
      </c>
      <c r="B187" s="19">
        <f t="shared" si="11"/>
        <v>22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8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4</v>
      </c>
      <c r="AJ187" s="21">
        <v>0</v>
      </c>
      <c r="AK187" s="21">
        <v>0</v>
      </c>
      <c r="AL187" s="21">
        <v>0</v>
      </c>
      <c r="AM187" s="21">
        <v>0</v>
      </c>
      <c r="AN187" s="21">
        <v>1</v>
      </c>
      <c r="AO187" s="21">
        <v>0</v>
      </c>
      <c r="AP187" s="21">
        <v>0</v>
      </c>
      <c r="AQ187" s="21">
        <v>0</v>
      </c>
      <c r="AR187" s="21">
        <v>0</v>
      </c>
      <c r="AS187" s="21">
        <v>3</v>
      </c>
      <c r="AT187" s="21">
        <v>0</v>
      </c>
      <c r="AU187" s="21">
        <v>0</v>
      </c>
      <c r="AV187" s="21">
        <v>0</v>
      </c>
      <c r="AW187" s="21">
        <v>0</v>
      </c>
      <c r="AX187" s="21">
        <v>1</v>
      </c>
      <c r="AY187" s="21">
        <v>3</v>
      </c>
      <c r="AZ187" s="21">
        <v>0</v>
      </c>
      <c r="BA187" s="21">
        <v>0</v>
      </c>
      <c r="BB187" s="21">
        <v>0</v>
      </c>
      <c r="BC187" s="21">
        <v>0</v>
      </c>
      <c r="BD187" s="21">
        <v>0</v>
      </c>
      <c r="BE187" s="21">
        <v>1</v>
      </c>
      <c r="BF187" s="21">
        <v>0</v>
      </c>
      <c r="BG187" s="21">
        <v>0</v>
      </c>
      <c r="BH187" s="21">
        <v>0</v>
      </c>
      <c r="BI187" s="21">
        <v>0</v>
      </c>
      <c r="BJ187" s="21">
        <v>0</v>
      </c>
      <c r="BK187" s="21">
        <v>0</v>
      </c>
      <c r="BL187" s="21">
        <v>0</v>
      </c>
      <c r="BM187" s="21">
        <v>0</v>
      </c>
      <c r="BN187" s="21">
        <v>0</v>
      </c>
      <c r="BO187" s="21">
        <v>0</v>
      </c>
      <c r="BP187" s="21">
        <v>0</v>
      </c>
      <c r="BQ187" s="21">
        <v>0</v>
      </c>
      <c r="BR187" s="21">
        <v>0</v>
      </c>
      <c r="BS187" s="21">
        <v>0</v>
      </c>
      <c r="BT187" s="21">
        <v>0</v>
      </c>
      <c r="BU187" s="21">
        <v>0</v>
      </c>
      <c r="BV187" s="21">
        <v>0</v>
      </c>
      <c r="BW187" s="21">
        <v>1</v>
      </c>
      <c r="BX187" s="21">
        <v>0</v>
      </c>
      <c r="BY187" s="21">
        <v>0</v>
      </c>
      <c r="BZ187" s="21">
        <v>0</v>
      </c>
      <c r="CA187" s="21">
        <v>0</v>
      </c>
      <c r="CB187" s="21">
        <v>0</v>
      </c>
      <c r="CC187" s="21">
        <v>0</v>
      </c>
      <c r="CD187" s="21">
        <v>0</v>
      </c>
      <c r="CF187" s="112"/>
    </row>
    <row r="188" spans="1:84" ht="15">
      <c r="A188" s="5" t="s">
        <v>319</v>
      </c>
      <c r="B188" s="19">
        <f t="shared" si="11"/>
        <v>3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3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  <c r="AT188" s="21">
        <v>0</v>
      </c>
      <c r="AU188" s="21">
        <v>0</v>
      </c>
      <c r="AV188" s="21">
        <v>0</v>
      </c>
      <c r="AW188" s="21">
        <v>0</v>
      </c>
      <c r="AX188" s="21">
        <v>0</v>
      </c>
      <c r="AY188" s="21">
        <v>0</v>
      </c>
      <c r="AZ188" s="21">
        <v>0</v>
      </c>
      <c r="BA188" s="21">
        <v>0</v>
      </c>
      <c r="BB188" s="21">
        <v>0</v>
      </c>
      <c r="BC188" s="21">
        <v>0</v>
      </c>
      <c r="BD188" s="21">
        <v>0</v>
      </c>
      <c r="BE188" s="21">
        <v>0</v>
      </c>
      <c r="BF188" s="21">
        <v>0</v>
      </c>
      <c r="BG188" s="21">
        <v>0</v>
      </c>
      <c r="BH188" s="21">
        <v>0</v>
      </c>
      <c r="BI188" s="21">
        <v>0</v>
      </c>
      <c r="BJ188" s="21">
        <v>0</v>
      </c>
      <c r="BK188" s="21">
        <v>0</v>
      </c>
      <c r="BL188" s="21">
        <v>0</v>
      </c>
      <c r="BM188" s="21">
        <v>0</v>
      </c>
      <c r="BN188" s="21">
        <v>0</v>
      </c>
      <c r="BO188" s="21">
        <v>0</v>
      </c>
      <c r="BP188" s="21">
        <v>0</v>
      </c>
      <c r="BQ188" s="21">
        <v>0</v>
      </c>
      <c r="BR188" s="21">
        <v>0</v>
      </c>
      <c r="BS188" s="21">
        <v>0</v>
      </c>
      <c r="BT188" s="21">
        <v>0</v>
      </c>
      <c r="BU188" s="21">
        <v>0</v>
      </c>
      <c r="BV188" s="21">
        <v>0</v>
      </c>
      <c r="BW188" s="21">
        <v>0</v>
      </c>
      <c r="BX188" s="21">
        <v>0</v>
      </c>
      <c r="BY188" s="21">
        <v>0</v>
      </c>
      <c r="BZ188" s="21">
        <v>0</v>
      </c>
      <c r="CA188" s="21">
        <v>0</v>
      </c>
      <c r="CB188" s="21">
        <v>0</v>
      </c>
      <c r="CC188" s="21">
        <v>0</v>
      </c>
      <c r="CD188" s="21">
        <v>0</v>
      </c>
      <c r="CF188" s="112"/>
    </row>
    <row r="189" spans="1:84" ht="15">
      <c r="A189" s="5" t="s">
        <v>497</v>
      </c>
      <c r="B189" s="19">
        <f t="shared" si="11"/>
        <v>21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1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2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1</v>
      </c>
      <c r="AE189" s="21">
        <v>4</v>
      </c>
      <c r="AF189" s="21">
        <v>8</v>
      </c>
      <c r="AG189" s="21">
        <v>0</v>
      </c>
      <c r="AH189" s="21">
        <v>1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2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1">
        <v>0</v>
      </c>
      <c r="AV189" s="21">
        <v>0</v>
      </c>
      <c r="AW189" s="21">
        <v>0</v>
      </c>
      <c r="AX189" s="21">
        <v>0</v>
      </c>
      <c r="AY189" s="21">
        <v>0</v>
      </c>
      <c r="AZ189" s="21">
        <v>0</v>
      </c>
      <c r="BA189" s="21">
        <v>1</v>
      </c>
      <c r="BB189" s="21">
        <v>0</v>
      </c>
      <c r="BC189" s="21">
        <v>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21">
        <v>0</v>
      </c>
      <c r="BM189" s="21">
        <v>0</v>
      </c>
      <c r="BN189" s="21">
        <v>0</v>
      </c>
      <c r="BO189" s="21">
        <v>0</v>
      </c>
      <c r="BP189" s="21">
        <v>0</v>
      </c>
      <c r="BQ189" s="21">
        <v>0</v>
      </c>
      <c r="BR189" s="21">
        <v>0</v>
      </c>
      <c r="BS189" s="21">
        <v>0</v>
      </c>
      <c r="BT189" s="21">
        <v>0</v>
      </c>
      <c r="BU189" s="21">
        <v>0</v>
      </c>
      <c r="BV189" s="21">
        <v>0</v>
      </c>
      <c r="BW189" s="21">
        <v>0</v>
      </c>
      <c r="BX189" s="21">
        <v>0</v>
      </c>
      <c r="BY189" s="21">
        <v>0</v>
      </c>
      <c r="BZ189" s="21">
        <v>0</v>
      </c>
      <c r="CA189" s="21">
        <v>0</v>
      </c>
      <c r="CB189" s="21">
        <v>1</v>
      </c>
      <c r="CC189" s="21">
        <v>0</v>
      </c>
      <c r="CD189" s="21">
        <v>0</v>
      </c>
      <c r="CF189" s="112"/>
    </row>
    <row r="190" spans="1:84" ht="15">
      <c r="A190" s="5" t="s">
        <v>316</v>
      </c>
      <c r="B190" s="19">
        <f t="shared" si="11"/>
        <v>1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  <c r="AT190" s="21">
        <v>0</v>
      </c>
      <c r="AU190" s="21">
        <v>0</v>
      </c>
      <c r="AV190" s="21">
        <v>0</v>
      </c>
      <c r="AW190" s="21">
        <v>0</v>
      </c>
      <c r="AX190" s="21">
        <v>0</v>
      </c>
      <c r="AY190" s="21">
        <v>0</v>
      </c>
      <c r="AZ190" s="21">
        <v>0</v>
      </c>
      <c r="BA190" s="21">
        <v>0</v>
      </c>
      <c r="BB190" s="21">
        <v>0</v>
      </c>
      <c r="BC190" s="21">
        <v>0</v>
      </c>
      <c r="BD190" s="21">
        <v>0</v>
      </c>
      <c r="BE190" s="21">
        <v>0</v>
      </c>
      <c r="BF190" s="21">
        <v>0</v>
      </c>
      <c r="BG190" s="21">
        <v>0</v>
      </c>
      <c r="BH190" s="21">
        <v>0</v>
      </c>
      <c r="BI190" s="21">
        <v>0</v>
      </c>
      <c r="BJ190" s="21">
        <v>0</v>
      </c>
      <c r="BK190" s="21">
        <v>0</v>
      </c>
      <c r="BL190" s="21">
        <v>0</v>
      </c>
      <c r="BM190" s="21">
        <v>0</v>
      </c>
      <c r="BN190" s="21">
        <v>0</v>
      </c>
      <c r="BO190" s="21">
        <v>0</v>
      </c>
      <c r="BP190" s="21">
        <v>1</v>
      </c>
      <c r="BQ190" s="21">
        <v>0</v>
      </c>
      <c r="BR190" s="21">
        <v>0</v>
      </c>
      <c r="BS190" s="21">
        <v>0</v>
      </c>
      <c r="BT190" s="21">
        <v>0</v>
      </c>
      <c r="BU190" s="21">
        <v>0</v>
      </c>
      <c r="BV190" s="21">
        <v>0</v>
      </c>
      <c r="BW190" s="21">
        <v>0</v>
      </c>
      <c r="BX190" s="21">
        <v>0</v>
      </c>
      <c r="BY190" s="21">
        <v>0</v>
      </c>
      <c r="BZ190" s="21">
        <v>0</v>
      </c>
      <c r="CA190" s="21">
        <v>0</v>
      </c>
      <c r="CB190" s="21">
        <v>0</v>
      </c>
      <c r="CC190" s="21">
        <v>0</v>
      </c>
      <c r="CD190" s="21">
        <v>0</v>
      </c>
      <c r="CF190" s="112"/>
    </row>
    <row r="191" spans="1:84" ht="15">
      <c r="A191" s="5" t="s">
        <v>240</v>
      </c>
      <c r="B191" s="19">
        <f t="shared" si="11"/>
        <v>27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5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2</v>
      </c>
      <c r="AB191" s="21">
        <v>0</v>
      </c>
      <c r="AC191" s="21">
        <v>1</v>
      </c>
      <c r="AD191" s="21">
        <v>0</v>
      </c>
      <c r="AE191" s="21">
        <v>0</v>
      </c>
      <c r="AF191" s="21">
        <v>1</v>
      </c>
      <c r="AG191" s="21">
        <v>0</v>
      </c>
      <c r="AH191" s="21">
        <v>2</v>
      </c>
      <c r="AI191" s="21">
        <v>2</v>
      </c>
      <c r="AJ191" s="21">
        <v>0</v>
      </c>
      <c r="AK191" s="21">
        <v>0</v>
      </c>
      <c r="AL191" s="21">
        <v>1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  <c r="AT191" s="21">
        <v>0</v>
      </c>
      <c r="AU191" s="21">
        <v>0</v>
      </c>
      <c r="AV191" s="21">
        <v>1</v>
      </c>
      <c r="AW191" s="21">
        <v>0</v>
      </c>
      <c r="AX191" s="21">
        <v>0</v>
      </c>
      <c r="AY191" s="21">
        <v>1</v>
      </c>
      <c r="AZ191" s="21">
        <v>0</v>
      </c>
      <c r="BA191" s="21">
        <v>0</v>
      </c>
      <c r="BB191" s="21">
        <v>1</v>
      </c>
      <c r="BC191" s="21">
        <v>1</v>
      </c>
      <c r="BD191" s="21">
        <v>0</v>
      </c>
      <c r="BE191" s="21">
        <v>0</v>
      </c>
      <c r="BF191" s="21">
        <v>3</v>
      </c>
      <c r="BG191" s="21">
        <v>0</v>
      </c>
      <c r="BH191" s="21">
        <v>0</v>
      </c>
      <c r="BI191" s="21">
        <v>1</v>
      </c>
      <c r="BJ191" s="21">
        <v>0</v>
      </c>
      <c r="BK191" s="21">
        <v>0</v>
      </c>
      <c r="BL191" s="21">
        <v>0</v>
      </c>
      <c r="BM191" s="21">
        <v>3</v>
      </c>
      <c r="BN191" s="21">
        <v>0</v>
      </c>
      <c r="BO191" s="21">
        <v>1</v>
      </c>
      <c r="BP191" s="21">
        <v>0</v>
      </c>
      <c r="BQ191" s="21">
        <v>0</v>
      </c>
      <c r="BR191" s="21">
        <v>0</v>
      </c>
      <c r="BS191" s="21">
        <v>0</v>
      </c>
      <c r="BT191" s="21">
        <v>0</v>
      </c>
      <c r="BU191" s="21">
        <v>0</v>
      </c>
      <c r="BV191" s="21">
        <v>0</v>
      </c>
      <c r="BW191" s="21">
        <v>0</v>
      </c>
      <c r="BX191" s="21">
        <v>1</v>
      </c>
      <c r="BY191" s="21">
        <v>0</v>
      </c>
      <c r="BZ191" s="21">
        <v>0</v>
      </c>
      <c r="CA191" s="21">
        <v>0</v>
      </c>
      <c r="CB191" s="21">
        <v>0</v>
      </c>
      <c r="CC191" s="21">
        <v>0</v>
      </c>
      <c r="CD191" s="21">
        <v>0</v>
      </c>
      <c r="CF191" s="112"/>
    </row>
    <row r="192" spans="1:84" ht="15">
      <c r="A192" s="5" t="s">
        <v>48</v>
      </c>
      <c r="B192" s="19">
        <f t="shared" si="11"/>
        <v>1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1</v>
      </c>
      <c r="AT192" s="21">
        <v>0</v>
      </c>
      <c r="AU192" s="21">
        <v>0</v>
      </c>
      <c r="AV192" s="21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21">
        <v>0</v>
      </c>
      <c r="BE192" s="21">
        <v>0</v>
      </c>
      <c r="BF192" s="21">
        <v>0</v>
      </c>
      <c r="BG192" s="21">
        <v>0</v>
      </c>
      <c r="BH192" s="21">
        <v>0</v>
      </c>
      <c r="BI192" s="21">
        <v>0</v>
      </c>
      <c r="BJ192" s="21">
        <v>0</v>
      </c>
      <c r="BK192" s="21">
        <v>0</v>
      </c>
      <c r="BL192" s="21">
        <v>0</v>
      </c>
      <c r="BM192" s="21">
        <v>0</v>
      </c>
      <c r="BN192" s="21">
        <v>0</v>
      </c>
      <c r="BO192" s="21">
        <v>0</v>
      </c>
      <c r="BP192" s="21">
        <v>0</v>
      </c>
      <c r="BQ192" s="21">
        <v>0</v>
      </c>
      <c r="BR192" s="21">
        <v>0</v>
      </c>
      <c r="BS192" s="21">
        <v>0</v>
      </c>
      <c r="BT192" s="21">
        <v>0</v>
      </c>
      <c r="BU192" s="21">
        <v>0</v>
      </c>
      <c r="BV192" s="21">
        <v>0</v>
      </c>
      <c r="BW192" s="21">
        <v>0</v>
      </c>
      <c r="BX192" s="21">
        <v>0</v>
      </c>
      <c r="BY192" s="21">
        <v>0</v>
      </c>
      <c r="BZ192" s="21">
        <v>0</v>
      </c>
      <c r="CA192" s="21">
        <v>0</v>
      </c>
      <c r="CB192" s="21">
        <v>0</v>
      </c>
      <c r="CC192" s="21">
        <v>0</v>
      </c>
      <c r="CD192" s="21">
        <v>0</v>
      </c>
      <c r="CF192" s="112"/>
    </row>
    <row r="193" spans="1:84" ht="15">
      <c r="A193" s="5" t="s">
        <v>325</v>
      </c>
      <c r="B193" s="19">
        <f t="shared" si="11"/>
        <v>17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2</v>
      </c>
      <c r="R193" s="21">
        <v>0</v>
      </c>
      <c r="S193" s="21">
        <v>0</v>
      </c>
      <c r="T193" s="21">
        <v>0</v>
      </c>
      <c r="U193" s="21">
        <v>0</v>
      </c>
      <c r="V193" s="21">
        <v>7</v>
      </c>
      <c r="W193" s="21">
        <v>0</v>
      </c>
      <c r="X193" s="21">
        <v>0</v>
      </c>
      <c r="Y193" s="21">
        <v>0</v>
      </c>
      <c r="Z193" s="21">
        <v>0</v>
      </c>
      <c r="AA193" s="21">
        <v>1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4</v>
      </c>
      <c r="AJ193" s="21">
        <v>0</v>
      </c>
      <c r="AK193" s="21">
        <v>2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21">
        <v>0</v>
      </c>
      <c r="AW193" s="21">
        <v>0</v>
      </c>
      <c r="AX193" s="21">
        <v>1</v>
      </c>
      <c r="AY193" s="21">
        <v>0</v>
      </c>
      <c r="AZ193" s="21">
        <v>0</v>
      </c>
      <c r="BA193" s="21">
        <v>0</v>
      </c>
      <c r="BB193" s="21">
        <v>0</v>
      </c>
      <c r="BC193" s="21">
        <v>0</v>
      </c>
      <c r="BD193" s="21">
        <v>0</v>
      </c>
      <c r="BE193" s="21">
        <v>0</v>
      </c>
      <c r="BF193" s="21">
        <v>0</v>
      </c>
      <c r="BG193" s="21">
        <v>0</v>
      </c>
      <c r="BH193" s="21">
        <v>0</v>
      </c>
      <c r="BI193" s="21">
        <v>0</v>
      </c>
      <c r="BJ193" s="21">
        <v>0</v>
      </c>
      <c r="BK193" s="21">
        <v>0</v>
      </c>
      <c r="BL193" s="21">
        <v>0</v>
      </c>
      <c r="BM193" s="21">
        <v>0</v>
      </c>
      <c r="BN193" s="21">
        <v>0</v>
      </c>
      <c r="BO193" s="21">
        <v>0</v>
      </c>
      <c r="BP193" s="21">
        <v>0</v>
      </c>
      <c r="BQ193" s="21">
        <v>0</v>
      </c>
      <c r="BR193" s="21">
        <v>0</v>
      </c>
      <c r="BS193" s="21">
        <v>0</v>
      </c>
      <c r="BT193" s="21">
        <v>0</v>
      </c>
      <c r="BU193" s="21">
        <v>0</v>
      </c>
      <c r="BV193" s="21">
        <v>0</v>
      </c>
      <c r="BW193" s="21">
        <v>0</v>
      </c>
      <c r="BX193" s="21">
        <v>0</v>
      </c>
      <c r="BY193" s="21">
        <v>0</v>
      </c>
      <c r="BZ193" s="21">
        <v>0</v>
      </c>
      <c r="CA193" s="21">
        <v>0</v>
      </c>
      <c r="CB193" s="21">
        <v>0</v>
      </c>
      <c r="CC193" s="21">
        <v>0</v>
      </c>
      <c r="CD193" s="21">
        <v>0</v>
      </c>
      <c r="CF193" s="112"/>
    </row>
    <row r="194" spans="1:84" ht="15">
      <c r="A194" s="5" t="s">
        <v>49</v>
      </c>
      <c r="B194" s="19">
        <f t="shared" si="11"/>
        <v>7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1">
        <v>0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1</v>
      </c>
      <c r="BB194" s="21">
        <v>0</v>
      </c>
      <c r="BC194" s="21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1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1">
        <v>0</v>
      </c>
      <c r="BP194" s="21">
        <v>0</v>
      </c>
      <c r="BQ194" s="21">
        <v>1</v>
      </c>
      <c r="BR194" s="21">
        <v>0</v>
      </c>
      <c r="BS194" s="21">
        <v>2</v>
      </c>
      <c r="BT194" s="21">
        <v>0</v>
      </c>
      <c r="BU194" s="21">
        <v>0</v>
      </c>
      <c r="BV194" s="21">
        <v>0</v>
      </c>
      <c r="BW194" s="21">
        <v>0</v>
      </c>
      <c r="BX194" s="21">
        <v>0</v>
      </c>
      <c r="BY194" s="21">
        <v>0</v>
      </c>
      <c r="BZ194" s="21">
        <v>0</v>
      </c>
      <c r="CA194" s="21">
        <v>2</v>
      </c>
      <c r="CB194" s="21">
        <v>0</v>
      </c>
      <c r="CC194" s="21">
        <v>0</v>
      </c>
      <c r="CD194" s="21">
        <v>0</v>
      </c>
      <c r="CF194" s="112"/>
    </row>
    <row r="195" spans="1:84" ht="15">
      <c r="A195" s="5" t="s">
        <v>403</v>
      </c>
      <c r="B195" s="19">
        <f t="shared" si="11"/>
        <v>2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1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  <c r="AT195" s="21">
        <v>0</v>
      </c>
      <c r="AU195" s="21">
        <v>0</v>
      </c>
      <c r="AV195" s="21">
        <v>0</v>
      </c>
      <c r="AW195" s="21">
        <v>0</v>
      </c>
      <c r="AX195" s="21">
        <v>1</v>
      </c>
      <c r="AY195" s="21">
        <v>0</v>
      </c>
      <c r="AZ195" s="21">
        <v>0</v>
      </c>
      <c r="BA195" s="21">
        <v>0</v>
      </c>
      <c r="BB195" s="21">
        <v>0</v>
      </c>
      <c r="BC195" s="21">
        <v>0</v>
      </c>
      <c r="BD195" s="21">
        <v>0</v>
      </c>
      <c r="BE195" s="21">
        <v>0</v>
      </c>
      <c r="BF195" s="21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1">
        <v>0</v>
      </c>
      <c r="BO195" s="21">
        <v>0</v>
      </c>
      <c r="BP195" s="21">
        <v>0</v>
      </c>
      <c r="BQ195" s="21">
        <v>0</v>
      </c>
      <c r="BR195" s="21">
        <v>0</v>
      </c>
      <c r="BS195" s="21">
        <v>0</v>
      </c>
      <c r="BT195" s="21">
        <v>0</v>
      </c>
      <c r="BU195" s="21">
        <v>0</v>
      </c>
      <c r="BV195" s="21">
        <v>0</v>
      </c>
      <c r="BW195" s="21">
        <v>0</v>
      </c>
      <c r="BX195" s="21">
        <v>0</v>
      </c>
      <c r="BY195" s="21">
        <v>0</v>
      </c>
      <c r="BZ195" s="21">
        <v>0</v>
      </c>
      <c r="CA195" s="21">
        <v>0</v>
      </c>
      <c r="CB195" s="21">
        <v>0</v>
      </c>
      <c r="CC195" s="21">
        <v>0</v>
      </c>
      <c r="CD195" s="21">
        <v>0</v>
      </c>
      <c r="CF195" s="112"/>
    </row>
    <row r="196" spans="1:84" ht="15">
      <c r="A196" s="5" t="s">
        <v>397</v>
      </c>
      <c r="B196" s="19">
        <f t="shared" si="11"/>
        <v>2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1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1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21">
        <v>0</v>
      </c>
      <c r="AW196" s="21">
        <v>0</v>
      </c>
      <c r="AX196" s="21">
        <v>0</v>
      </c>
      <c r="AY196" s="21">
        <v>0</v>
      </c>
      <c r="AZ196" s="21">
        <v>0</v>
      </c>
      <c r="BA196" s="21">
        <v>0</v>
      </c>
      <c r="BB196" s="21">
        <v>0</v>
      </c>
      <c r="BC196" s="21">
        <v>0</v>
      </c>
      <c r="BD196" s="21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1">
        <v>0</v>
      </c>
      <c r="BO196" s="21">
        <v>0</v>
      </c>
      <c r="BP196" s="21">
        <v>0</v>
      </c>
      <c r="BQ196" s="21">
        <v>0</v>
      </c>
      <c r="BR196" s="21">
        <v>0</v>
      </c>
      <c r="BS196" s="21">
        <v>0</v>
      </c>
      <c r="BT196" s="21">
        <v>0</v>
      </c>
      <c r="BU196" s="21">
        <v>0</v>
      </c>
      <c r="BV196" s="21">
        <v>0</v>
      </c>
      <c r="BW196" s="21">
        <v>0</v>
      </c>
      <c r="BX196" s="21">
        <v>0</v>
      </c>
      <c r="BY196" s="21">
        <v>0</v>
      </c>
      <c r="BZ196" s="21">
        <v>0</v>
      </c>
      <c r="CA196" s="21">
        <v>0</v>
      </c>
      <c r="CB196" s="21">
        <v>0</v>
      </c>
      <c r="CC196" s="21">
        <v>0</v>
      </c>
      <c r="CD196" s="21">
        <v>0</v>
      </c>
      <c r="CF196" s="112"/>
    </row>
    <row r="197" spans="1:84" ht="15">
      <c r="A197" s="5" t="s">
        <v>399</v>
      </c>
      <c r="B197" s="19">
        <f t="shared" si="11"/>
        <v>10</v>
      </c>
      <c r="C197" s="21">
        <v>1</v>
      </c>
      <c r="D197" s="21">
        <v>0</v>
      </c>
      <c r="E197" s="21">
        <v>0</v>
      </c>
      <c r="F197" s="21">
        <v>0</v>
      </c>
      <c r="G197" s="21">
        <v>2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1</v>
      </c>
      <c r="AF197" s="21">
        <v>1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21">
        <v>0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21">
        <v>0</v>
      </c>
      <c r="BE197" s="21">
        <v>0</v>
      </c>
      <c r="BF197" s="21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1">
        <v>3</v>
      </c>
      <c r="BO197" s="21">
        <v>0</v>
      </c>
      <c r="BP197" s="21">
        <v>0</v>
      </c>
      <c r="BQ197" s="21">
        <v>0</v>
      </c>
      <c r="BR197" s="21">
        <v>0</v>
      </c>
      <c r="BS197" s="21">
        <v>0</v>
      </c>
      <c r="BT197" s="21">
        <v>0</v>
      </c>
      <c r="BU197" s="21">
        <v>0</v>
      </c>
      <c r="BV197" s="21">
        <v>0</v>
      </c>
      <c r="BW197" s="21">
        <v>0</v>
      </c>
      <c r="BX197" s="21">
        <v>0</v>
      </c>
      <c r="BY197" s="21">
        <v>0</v>
      </c>
      <c r="BZ197" s="21">
        <v>0</v>
      </c>
      <c r="CA197" s="21">
        <v>0</v>
      </c>
      <c r="CB197" s="21">
        <v>2</v>
      </c>
      <c r="CC197" s="21">
        <v>0</v>
      </c>
      <c r="CD197" s="21">
        <v>0</v>
      </c>
      <c r="CF197" s="112"/>
    </row>
    <row r="198" spans="1:84" ht="15">
      <c r="A198" s="5" t="s">
        <v>638</v>
      </c>
      <c r="B198" s="19">
        <f t="shared" si="11"/>
        <v>9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2</v>
      </c>
      <c r="R198" s="21">
        <v>1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1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1</v>
      </c>
      <c r="BC198" s="21">
        <v>0</v>
      </c>
      <c r="BD198" s="21">
        <v>0</v>
      </c>
      <c r="BE198" s="21">
        <v>0</v>
      </c>
      <c r="BF198" s="21">
        <v>0</v>
      </c>
      <c r="BG198" s="21">
        <v>0</v>
      </c>
      <c r="BH198" s="21">
        <v>2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1">
        <v>0</v>
      </c>
      <c r="BO198" s="21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2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F198" s="112"/>
    </row>
    <row r="199" spans="1:84" ht="15">
      <c r="A199" s="5" t="s">
        <v>398</v>
      </c>
      <c r="B199" s="19">
        <f t="shared" si="11"/>
        <v>190</v>
      </c>
      <c r="C199" s="21">
        <v>0</v>
      </c>
      <c r="D199" s="21">
        <v>0</v>
      </c>
      <c r="E199" s="21">
        <v>0</v>
      </c>
      <c r="F199" s="21">
        <v>78</v>
      </c>
      <c r="G199" s="21">
        <v>0</v>
      </c>
      <c r="H199" s="21">
        <v>0</v>
      </c>
      <c r="I199" s="21">
        <v>0</v>
      </c>
      <c r="J199" s="21">
        <v>0</v>
      </c>
      <c r="K199" s="21">
        <v>1</v>
      </c>
      <c r="L199" s="21">
        <v>0</v>
      </c>
      <c r="M199" s="21">
        <v>0</v>
      </c>
      <c r="N199" s="21">
        <v>17</v>
      </c>
      <c r="O199" s="21">
        <v>0</v>
      </c>
      <c r="P199" s="21">
        <v>1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1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2</v>
      </c>
      <c r="AI199" s="21">
        <v>0</v>
      </c>
      <c r="AJ199" s="21">
        <v>0</v>
      </c>
      <c r="AK199" s="21">
        <v>35</v>
      </c>
      <c r="AL199" s="21">
        <v>0</v>
      </c>
      <c r="AM199" s="21">
        <v>0</v>
      </c>
      <c r="AN199" s="21">
        <v>0</v>
      </c>
      <c r="AO199" s="21">
        <v>1</v>
      </c>
      <c r="AP199" s="21">
        <v>5</v>
      </c>
      <c r="AQ199" s="21">
        <v>0</v>
      </c>
      <c r="AR199" s="21">
        <v>0</v>
      </c>
      <c r="AS199" s="21">
        <v>3</v>
      </c>
      <c r="AT199" s="21">
        <v>0</v>
      </c>
      <c r="AU199" s="21">
        <v>0</v>
      </c>
      <c r="AV199" s="21">
        <v>1</v>
      </c>
      <c r="AW199" s="21">
        <v>1</v>
      </c>
      <c r="AX199" s="21">
        <v>1</v>
      </c>
      <c r="AY199" s="21">
        <v>0</v>
      </c>
      <c r="AZ199" s="21">
        <v>0</v>
      </c>
      <c r="BA199" s="21">
        <v>1</v>
      </c>
      <c r="BB199" s="21">
        <v>1</v>
      </c>
      <c r="BC199" s="21">
        <v>0</v>
      </c>
      <c r="BD199" s="21">
        <v>13</v>
      </c>
      <c r="BE199" s="21">
        <v>3</v>
      </c>
      <c r="BF199" s="21">
        <v>0</v>
      </c>
      <c r="BG199" s="21">
        <v>1</v>
      </c>
      <c r="BH199" s="21">
        <v>0</v>
      </c>
      <c r="BI199" s="21">
        <v>0</v>
      </c>
      <c r="BJ199" s="21">
        <v>6</v>
      </c>
      <c r="BK199" s="21">
        <v>2</v>
      </c>
      <c r="BL199" s="21">
        <v>1</v>
      </c>
      <c r="BM199" s="21">
        <v>0</v>
      </c>
      <c r="BN199" s="21">
        <v>1</v>
      </c>
      <c r="BO199" s="21">
        <v>0</v>
      </c>
      <c r="BP199" s="21">
        <v>4</v>
      </c>
      <c r="BQ199" s="21">
        <v>0</v>
      </c>
      <c r="BR199" s="21">
        <v>0</v>
      </c>
      <c r="BS199" s="21">
        <v>0</v>
      </c>
      <c r="BT199" s="21">
        <v>0</v>
      </c>
      <c r="BU199" s="21">
        <v>4</v>
      </c>
      <c r="BV199" s="21">
        <v>3</v>
      </c>
      <c r="BW199" s="21">
        <v>0</v>
      </c>
      <c r="BX199" s="21">
        <v>0</v>
      </c>
      <c r="BY199" s="21">
        <v>0</v>
      </c>
      <c r="BZ199" s="21">
        <v>1</v>
      </c>
      <c r="CA199" s="21">
        <v>1</v>
      </c>
      <c r="CB199" s="21">
        <v>1</v>
      </c>
      <c r="CC199" s="21">
        <v>0</v>
      </c>
      <c r="CD199" s="21">
        <v>0</v>
      </c>
      <c r="CF199" s="112"/>
    </row>
    <row r="200" spans="1:84" ht="15">
      <c r="A200" s="5" t="s">
        <v>50</v>
      </c>
      <c r="B200" s="19">
        <f t="shared" si="11"/>
        <v>280</v>
      </c>
      <c r="C200" s="21">
        <v>1</v>
      </c>
      <c r="D200" s="21">
        <v>0</v>
      </c>
      <c r="E200" s="21">
        <v>0</v>
      </c>
      <c r="F200" s="21">
        <v>2</v>
      </c>
      <c r="G200" s="21">
        <v>0</v>
      </c>
      <c r="H200" s="21">
        <v>0</v>
      </c>
      <c r="I200" s="21">
        <v>0</v>
      </c>
      <c r="J200" s="21">
        <v>6</v>
      </c>
      <c r="K200" s="21">
        <v>0</v>
      </c>
      <c r="L200" s="21">
        <v>0</v>
      </c>
      <c r="M200" s="21">
        <v>7</v>
      </c>
      <c r="N200" s="21">
        <v>0</v>
      </c>
      <c r="O200" s="21">
        <v>2</v>
      </c>
      <c r="P200" s="21">
        <v>1</v>
      </c>
      <c r="Q200" s="21">
        <v>1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7</v>
      </c>
      <c r="AJ200" s="21">
        <v>0</v>
      </c>
      <c r="AK200" s="21">
        <v>70</v>
      </c>
      <c r="AL200" s="21">
        <v>0</v>
      </c>
      <c r="AM200" s="21">
        <v>0</v>
      </c>
      <c r="AN200" s="21">
        <v>0</v>
      </c>
      <c r="AO200" s="21">
        <v>1</v>
      </c>
      <c r="AP200" s="21">
        <v>0</v>
      </c>
      <c r="AQ200" s="21">
        <v>13</v>
      </c>
      <c r="AR200" s="21">
        <v>0</v>
      </c>
      <c r="AS200" s="21">
        <v>2</v>
      </c>
      <c r="AT200" s="21">
        <v>0</v>
      </c>
      <c r="AU200" s="21">
        <v>0</v>
      </c>
      <c r="AV200" s="21">
        <v>0</v>
      </c>
      <c r="AW200" s="21">
        <v>8</v>
      </c>
      <c r="AX200" s="21">
        <v>5</v>
      </c>
      <c r="AY200" s="21">
        <v>0</v>
      </c>
      <c r="AZ200" s="21">
        <v>0</v>
      </c>
      <c r="BA200" s="21">
        <v>0</v>
      </c>
      <c r="BB200" s="21">
        <v>4</v>
      </c>
      <c r="BC200" s="21">
        <v>0</v>
      </c>
      <c r="BD200" s="21">
        <v>0</v>
      </c>
      <c r="BE200" s="21">
        <v>15</v>
      </c>
      <c r="BF200" s="21">
        <v>0</v>
      </c>
      <c r="BG200" s="21">
        <v>0</v>
      </c>
      <c r="BH200" s="21">
        <v>57</v>
      </c>
      <c r="BI200" s="21">
        <v>0</v>
      </c>
      <c r="BJ200" s="21">
        <v>2</v>
      </c>
      <c r="BK200" s="21">
        <v>1</v>
      </c>
      <c r="BL200" s="21">
        <v>0</v>
      </c>
      <c r="BM200" s="21">
        <v>0</v>
      </c>
      <c r="BN200" s="21">
        <v>25</v>
      </c>
      <c r="BO200" s="21">
        <v>0</v>
      </c>
      <c r="BP200" s="21">
        <v>0</v>
      </c>
      <c r="BQ200" s="21">
        <v>0</v>
      </c>
      <c r="BR200" s="21">
        <v>0</v>
      </c>
      <c r="BS200" s="21">
        <v>0</v>
      </c>
      <c r="BT200" s="21">
        <v>0</v>
      </c>
      <c r="BU200" s="21">
        <v>1</v>
      </c>
      <c r="BV200" s="21">
        <v>0</v>
      </c>
      <c r="BW200" s="21">
        <v>0</v>
      </c>
      <c r="BX200" s="21">
        <v>10</v>
      </c>
      <c r="BY200" s="21">
        <v>0</v>
      </c>
      <c r="BZ200" s="21">
        <v>4</v>
      </c>
      <c r="CA200" s="21">
        <v>35</v>
      </c>
      <c r="CB200" s="21">
        <v>0</v>
      </c>
      <c r="CC200" s="21">
        <v>0</v>
      </c>
      <c r="CD200" s="21">
        <v>0</v>
      </c>
      <c r="CF200" s="112"/>
    </row>
    <row r="201" spans="1:84" ht="15">
      <c r="A201" s="5" t="s">
        <v>51</v>
      </c>
      <c r="B201" s="19">
        <f t="shared" si="11"/>
        <v>12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1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4</v>
      </c>
      <c r="AF201" s="21">
        <v>0</v>
      </c>
      <c r="AG201" s="21">
        <v>0</v>
      </c>
      <c r="AH201" s="21">
        <v>0</v>
      </c>
      <c r="AI201" s="21">
        <v>3</v>
      </c>
      <c r="AJ201" s="21">
        <v>0</v>
      </c>
      <c r="AK201" s="21">
        <v>1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1</v>
      </c>
      <c r="AR201" s="21">
        <v>0</v>
      </c>
      <c r="AS201" s="21">
        <v>0</v>
      </c>
      <c r="AT201" s="21">
        <v>0</v>
      </c>
      <c r="AU201" s="21">
        <v>0</v>
      </c>
      <c r="AV201" s="21">
        <v>0</v>
      </c>
      <c r="AW201" s="21">
        <v>0</v>
      </c>
      <c r="AX201" s="21">
        <v>0</v>
      </c>
      <c r="AY201" s="21">
        <v>0</v>
      </c>
      <c r="AZ201" s="21">
        <v>0</v>
      </c>
      <c r="BA201" s="21">
        <v>0</v>
      </c>
      <c r="BB201" s="21">
        <v>0</v>
      </c>
      <c r="BC201" s="21">
        <v>0</v>
      </c>
      <c r="BD201" s="21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2</v>
      </c>
      <c r="BJ201" s="21">
        <v>0</v>
      </c>
      <c r="BK201" s="21">
        <v>0</v>
      </c>
      <c r="BL201" s="21">
        <v>0</v>
      </c>
      <c r="BM201" s="21">
        <v>0</v>
      </c>
      <c r="BN201" s="21">
        <v>0</v>
      </c>
      <c r="BO201" s="21">
        <v>0</v>
      </c>
      <c r="BP201" s="21">
        <v>0</v>
      </c>
      <c r="BQ201" s="21">
        <v>0</v>
      </c>
      <c r="BR201" s="21">
        <v>0</v>
      </c>
      <c r="BS201" s="21">
        <v>0</v>
      </c>
      <c r="BT201" s="21">
        <v>0</v>
      </c>
      <c r="BU201" s="21">
        <v>0</v>
      </c>
      <c r="BV201" s="21">
        <v>0</v>
      </c>
      <c r="BW201" s="21">
        <v>0</v>
      </c>
      <c r="BX201" s="21">
        <v>0</v>
      </c>
      <c r="BY201" s="21">
        <v>0</v>
      </c>
      <c r="BZ201" s="21">
        <v>0</v>
      </c>
      <c r="CA201" s="21">
        <v>0</v>
      </c>
      <c r="CB201" s="21">
        <v>0</v>
      </c>
      <c r="CC201" s="21">
        <v>0</v>
      </c>
      <c r="CD201" s="21">
        <v>0</v>
      </c>
      <c r="CF201" s="112"/>
    </row>
    <row r="202" spans="1:84" ht="15">
      <c r="A202" s="5" t="s">
        <v>52</v>
      </c>
      <c r="B202" s="19">
        <f t="shared" si="11"/>
        <v>348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2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3</v>
      </c>
      <c r="AE202" s="21">
        <v>275</v>
      </c>
      <c r="AF202" s="21">
        <v>2</v>
      </c>
      <c r="AG202" s="21">
        <v>0</v>
      </c>
      <c r="AH202" s="21">
        <v>1</v>
      </c>
      <c r="AI202" s="21">
        <v>0</v>
      </c>
      <c r="AJ202" s="21">
        <v>1</v>
      </c>
      <c r="AK202" s="21">
        <v>1</v>
      </c>
      <c r="AL202" s="21">
        <v>0</v>
      </c>
      <c r="AM202" s="21">
        <v>20</v>
      </c>
      <c r="AN202" s="21">
        <v>0</v>
      </c>
      <c r="AO202" s="21">
        <v>27</v>
      </c>
      <c r="AP202" s="21">
        <v>0</v>
      </c>
      <c r="AQ202" s="21">
        <v>0</v>
      </c>
      <c r="AR202" s="21">
        <v>0</v>
      </c>
      <c r="AS202" s="21">
        <v>0</v>
      </c>
      <c r="AT202" s="21">
        <v>2</v>
      </c>
      <c r="AU202" s="21">
        <v>0</v>
      </c>
      <c r="AV202" s="21">
        <v>0</v>
      </c>
      <c r="AW202" s="21">
        <v>0</v>
      </c>
      <c r="AX202" s="21">
        <v>0</v>
      </c>
      <c r="AY202" s="21">
        <v>0</v>
      </c>
      <c r="AZ202" s="21">
        <v>0</v>
      </c>
      <c r="BA202" s="21">
        <v>3</v>
      </c>
      <c r="BB202" s="21">
        <v>0</v>
      </c>
      <c r="BC202" s="21">
        <v>0</v>
      </c>
      <c r="BD202" s="21">
        <v>5</v>
      </c>
      <c r="BE202" s="21">
        <v>0</v>
      </c>
      <c r="BF202" s="21">
        <v>0</v>
      </c>
      <c r="BG202" s="21">
        <v>0</v>
      </c>
      <c r="BH202" s="21">
        <v>0</v>
      </c>
      <c r="BI202" s="21">
        <v>3</v>
      </c>
      <c r="BJ202" s="21">
        <v>0</v>
      </c>
      <c r="BK202" s="21">
        <v>0</v>
      </c>
      <c r="BL202" s="21">
        <v>3</v>
      </c>
      <c r="BM202" s="21">
        <v>0</v>
      </c>
      <c r="BN202" s="21">
        <v>0</v>
      </c>
      <c r="BO202" s="21">
        <v>0</v>
      </c>
      <c r="BP202" s="21">
        <v>0</v>
      </c>
      <c r="BQ202" s="21">
        <v>0</v>
      </c>
      <c r="BR202" s="21">
        <v>0</v>
      </c>
      <c r="BS202" s="21">
        <v>0</v>
      </c>
      <c r="BT202" s="21">
        <v>0</v>
      </c>
      <c r="BU202" s="21">
        <v>0</v>
      </c>
      <c r="BV202" s="21">
        <v>0</v>
      </c>
      <c r="BW202" s="21">
        <v>0</v>
      </c>
      <c r="BX202" s="21">
        <v>0</v>
      </c>
      <c r="BY202" s="21">
        <v>0</v>
      </c>
      <c r="BZ202" s="21">
        <v>0</v>
      </c>
      <c r="CA202" s="21">
        <v>0</v>
      </c>
      <c r="CB202" s="21">
        <v>0</v>
      </c>
      <c r="CC202" s="21">
        <v>0</v>
      </c>
      <c r="CD202" s="21">
        <v>0</v>
      </c>
      <c r="CF202" s="112"/>
    </row>
    <row r="203" spans="1:84" ht="15">
      <c r="A203" s="5" t="s">
        <v>53</v>
      </c>
      <c r="B203" s="19">
        <f t="shared" si="11"/>
        <v>50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1</v>
      </c>
      <c r="J203" s="21">
        <v>0</v>
      </c>
      <c r="K203" s="21">
        <v>0</v>
      </c>
      <c r="L203" s="21">
        <v>0</v>
      </c>
      <c r="M203" s="21">
        <v>0</v>
      </c>
      <c r="N203" s="21">
        <v>1</v>
      </c>
      <c r="O203" s="21">
        <v>0</v>
      </c>
      <c r="P203" s="21">
        <v>0</v>
      </c>
      <c r="Q203" s="21">
        <v>3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5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  <c r="AT203" s="21">
        <v>0</v>
      </c>
      <c r="AU203" s="21">
        <v>0</v>
      </c>
      <c r="AV203" s="21">
        <v>0</v>
      </c>
      <c r="AW203" s="21">
        <v>0</v>
      </c>
      <c r="AX203" s="21">
        <v>1</v>
      </c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21">
        <v>0</v>
      </c>
      <c r="BE203" s="21">
        <v>1</v>
      </c>
      <c r="BF203" s="21">
        <v>0</v>
      </c>
      <c r="BG203" s="21">
        <v>0</v>
      </c>
      <c r="BH203" s="21">
        <v>0</v>
      </c>
      <c r="BI203" s="21">
        <v>0</v>
      </c>
      <c r="BJ203" s="21">
        <v>32</v>
      </c>
      <c r="BK203" s="21">
        <v>0</v>
      </c>
      <c r="BL203" s="21">
        <v>1</v>
      </c>
      <c r="BM203" s="21">
        <v>0</v>
      </c>
      <c r="BN203" s="21">
        <v>0</v>
      </c>
      <c r="BO203" s="21">
        <v>0</v>
      </c>
      <c r="BP203" s="21">
        <v>0</v>
      </c>
      <c r="BQ203" s="21">
        <v>3</v>
      </c>
      <c r="BR203" s="21">
        <v>0</v>
      </c>
      <c r="BS203" s="21">
        <v>0</v>
      </c>
      <c r="BT203" s="21">
        <v>0</v>
      </c>
      <c r="BU203" s="21">
        <v>0</v>
      </c>
      <c r="BV203" s="21">
        <v>0</v>
      </c>
      <c r="BW203" s="21">
        <v>0</v>
      </c>
      <c r="BX203" s="21">
        <v>0</v>
      </c>
      <c r="BY203" s="21">
        <v>0</v>
      </c>
      <c r="BZ203" s="21">
        <v>0</v>
      </c>
      <c r="CA203" s="21">
        <v>2</v>
      </c>
      <c r="CB203" s="21">
        <v>0</v>
      </c>
      <c r="CC203" s="21">
        <v>0</v>
      </c>
      <c r="CD203" s="21">
        <v>0</v>
      </c>
      <c r="CF203" s="112"/>
    </row>
    <row r="204" spans="1:84" ht="15">
      <c r="A204" s="5" t="s">
        <v>625</v>
      </c>
      <c r="B204" s="19">
        <f t="shared" si="11"/>
        <v>31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5</v>
      </c>
      <c r="R204" s="21">
        <v>1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1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3</v>
      </c>
      <c r="AJ204" s="21">
        <v>0</v>
      </c>
      <c r="AK204" s="21">
        <v>4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1</v>
      </c>
      <c r="AR204" s="21">
        <v>0</v>
      </c>
      <c r="AS204" s="21">
        <v>0</v>
      </c>
      <c r="AT204" s="21">
        <v>0</v>
      </c>
      <c r="AU204" s="21">
        <v>0</v>
      </c>
      <c r="AV204" s="21">
        <v>0</v>
      </c>
      <c r="AW204" s="21">
        <v>0</v>
      </c>
      <c r="AX204" s="21">
        <v>3</v>
      </c>
      <c r="AY204" s="21">
        <v>0</v>
      </c>
      <c r="AZ204" s="21">
        <v>0</v>
      </c>
      <c r="BA204" s="21">
        <v>0</v>
      </c>
      <c r="BB204" s="21">
        <v>1</v>
      </c>
      <c r="BC204" s="21">
        <v>0</v>
      </c>
      <c r="BD204" s="21">
        <v>0</v>
      </c>
      <c r="BE204" s="21">
        <v>1</v>
      </c>
      <c r="BF204" s="21">
        <v>0</v>
      </c>
      <c r="BG204" s="21">
        <v>0</v>
      </c>
      <c r="BH204" s="21">
        <v>6</v>
      </c>
      <c r="BI204" s="21">
        <v>0</v>
      </c>
      <c r="BJ204" s="21">
        <v>0</v>
      </c>
      <c r="BK204" s="21">
        <v>0</v>
      </c>
      <c r="BL204" s="21">
        <v>0</v>
      </c>
      <c r="BM204" s="21">
        <v>0</v>
      </c>
      <c r="BN204" s="21">
        <v>0</v>
      </c>
      <c r="BO204" s="21">
        <v>0</v>
      </c>
      <c r="BP204" s="21">
        <v>0</v>
      </c>
      <c r="BQ204" s="21">
        <v>0</v>
      </c>
      <c r="BR204" s="21">
        <v>0</v>
      </c>
      <c r="BS204" s="21">
        <v>1</v>
      </c>
      <c r="BT204" s="21">
        <v>0</v>
      </c>
      <c r="BU204" s="21">
        <v>0</v>
      </c>
      <c r="BV204" s="21">
        <v>0</v>
      </c>
      <c r="BW204" s="21">
        <v>0</v>
      </c>
      <c r="BX204" s="21">
        <v>3</v>
      </c>
      <c r="BY204" s="21">
        <v>0</v>
      </c>
      <c r="BZ204" s="21">
        <v>1</v>
      </c>
      <c r="CA204" s="21">
        <v>0</v>
      </c>
      <c r="CB204" s="21">
        <v>0</v>
      </c>
      <c r="CC204" s="21">
        <v>0</v>
      </c>
      <c r="CD204" s="21">
        <v>0</v>
      </c>
      <c r="CF204" s="112"/>
    </row>
    <row r="205" spans="1:84" ht="15">
      <c r="A205" s="5" t="s">
        <v>623</v>
      </c>
      <c r="B205" s="19">
        <f t="shared" si="11"/>
        <v>25</v>
      </c>
      <c r="C205" s="21">
        <v>0</v>
      </c>
      <c r="D205" s="21">
        <v>1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1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1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14</v>
      </c>
      <c r="Z205" s="21">
        <v>0</v>
      </c>
      <c r="AA205" s="21">
        <v>0</v>
      </c>
      <c r="AB205" s="21">
        <v>0</v>
      </c>
      <c r="AC205" s="21">
        <v>3</v>
      </c>
      <c r="AD205" s="21">
        <v>0</v>
      </c>
      <c r="AE205" s="21">
        <v>0</v>
      </c>
      <c r="AF205" s="21">
        <v>1</v>
      </c>
      <c r="AG205" s="21">
        <v>0</v>
      </c>
      <c r="AH205" s="21">
        <v>0</v>
      </c>
      <c r="AI205" s="21">
        <v>1</v>
      </c>
      <c r="AJ205" s="21">
        <v>0</v>
      </c>
      <c r="AK205" s="21">
        <v>1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  <c r="AT205" s="21">
        <v>0</v>
      </c>
      <c r="AU205" s="21">
        <v>0</v>
      </c>
      <c r="AV205" s="21">
        <v>0</v>
      </c>
      <c r="AW205" s="21">
        <v>0</v>
      </c>
      <c r="AX205" s="21">
        <v>0</v>
      </c>
      <c r="AY205" s="21">
        <v>0</v>
      </c>
      <c r="AZ205" s="21">
        <v>0</v>
      </c>
      <c r="BA205" s="21">
        <v>0</v>
      </c>
      <c r="BB205" s="21">
        <v>0</v>
      </c>
      <c r="BC205" s="21">
        <v>0</v>
      </c>
      <c r="BD205" s="21">
        <v>0</v>
      </c>
      <c r="BE205" s="21">
        <v>1</v>
      </c>
      <c r="BF205" s="21">
        <v>0</v>
      </c>
      <c r="BG205" s="21">
        <v>0</v>
      </c>
      <c r="BH205" s="21">
        <v>0</v>
      </c>
      <c r="BI205" s="21">
        <v>1</v>
      </c>
      <c r="BJ205" s="21">
        <v>0</v>
      </c>
      <c r="BK205" s="21">
        <v>0</v>
      </c>
      <c r="BL205" s="21">
        <v>0</v>
      </c>
      <c r="BM205" s="21">
        <v>0</v>
      </c>
      <c r="BN205" s="21">
        <v>0</v>
      </c>
      <c r="BO205" s="21">
        <v>0</v>
      </c>
      <c r="BP205" s="21">
        <v>0</v>
      </c>
      <c r="BQ205" s="21">
        <v>0</v>
      </c>
      <c r="BR205" s="21">
        <v>0</v>
      </c>
      <c r="BS205" s="21">
        <v>0</v>
      </c>
      <c r="BT205" s="21">
        <v>0</v>
      </c>
      <c r="BU205" s="21">
        <v>0</v>
      </c>
      <c r="BV205" s="21">
        <v>0</v>
      </c>
      <c r="BW205" s="21">
        <v>0</v>
      </c>
      <c r="BX205" s="21">
        <v>0</v>
      </c>
      <c r="BY205" s="21">
        <v>0</v>
      </c>
      <c r="BZ205" s="21">
        <v>0</v>
      </c>
      <c r="CA205" s="21">
        <v>0</v>
      </c>
      <c r="CB205" s="21">
        <v>0</v>
      </c>
      <c r="CC205" s="21">
        <v>0</v>
      </c>
      <c r="CD205" s="21">
        <v>0</v>
      </c>
      <c r="CF205" s="112"/>
    </row>
    <row r="206" spans="1:84" ht="15">
      <c r="A206" s="5" t="s">
        <v>54</v>
      </c>
      <c r="B206" s="19">
        <f t="shared" si="11"/>
        <v>27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2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7</v>
      </c>
      <c r="AF206" s="21">
        <v>3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1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1">
        <v>0</v>
      </c>
      <c r="AV206" s="21">
        <v>1</v>
      </c>
      <c r="AW206" s="21">
        <v>0</v>
      </c>
      <c r="AX206" s="21">
        <v>0</v>
      </c>
      <c r="AY206" s="21">
        <v>0</v>
      </c>
      <c r="AZ206" s="21">
        <v>0</v>
      </c>
      <c r="BA206" s="21">
        <v>0</v>
      </c>
      <c r="BB206" s="21">
        <v>0</v>
      </c>
      <c r="BC206" s="21">
        <v>0</v>
      </c>
      <c r="BD206" s="21">
        <v>0</v>
      </c>
      <c r="BE206" s="21">
        <v>0</v>
      </c>
      <c r="BF206" s="21">
        <v>0</v>
      </c>
      <c r="BG206" s="21">
        <v>0</v>
      </c>
      <c r="BH206" s="21">
        <v>0</v>
      </c>
      <c r="BI206" s="21">
        <v>2</v>
      </c>
      <c r="BJ206" s="21">
        <v>0</v>
      </c>
      <c r="BK206" s="21">
        <v>1</v>
      </c>
      <c r="BL206" s="21">
        <v>1</v>
      </c>
      <c r="BM206" s="21">
        <v>0</v>
      </c>
      <c r="BN206" s="21">
        <v>0</v>
      </c>
      <c r="BO206" s="21">
        <v>0</v>
      </c>
      <c r="BP206" s="21">
        <v>1</v>
      </c>
      <c r="BQ206" s="21">
        <v>0</v>
      </c>
      <c r="BR206" s="21">
        <v>0</v>
      </c>
      <c r="BS206" s="21">
        <v>0</v>
      </c>
      <c r="BT206" s="21">
        <v>2</v>
      </c>
      <c r="BU206" s="21">
        <v>0</v>
      </c>
      <c r="BV206" s="21">
        <v>0</v>
      </c>
      <c r="BW206" s="21">
        <v>0</v>
      </c>
      <c r="BX206" s="21">
        <v>0</v>
      </c>
      <c r="BY206" s="21">
        <v>1</v>
      </c>
      <c r="BZ206" s="21">
        <v>0</v>
      </c>
      <c r="CA206" s="21">
        <v>2</v>
      </c>
      <c r="CB206" s="21">
        <v>3</v>
      </c>
      <c r="CC206" s="21">
        <v>0</v>
      </c>
      <c r="CD206" s="21">
        <v>0</v>
      </c>
      <c r="CF206" s="112"/>
    </row>
    <row r="207" spans="1:84" ht="15">
      <c r="A207" s="5" t="s">
        <v>320</v>
      </c>
      <c r="B207" s="19">
        <f t="shared" si="11"/>
        <v>1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1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  <c r="AT207" s="21">
        <v>0</v>
      </c>
      <c r="AU207" s="21">
        <v>0</v>
      </c>
      <c r="AV207" s="21">
        <v>0</v>
      </c>
      <c r="AW207" s="21">
        <v>0</v>
      </c>
      <c r="AX207" s="21">
        <v>0</v>
      </c>
      <c r="AY207" s="21">
        <v>0</v>
      </c>
      <c r="AZ207" s="21">
        <v>0</v>
      </c>
      <c r="BA207" s="21">
        <v>0</v>
      </c>
      <c r="BB207" s="21">
        <v>0</v>
      </c>
      <c r="BC207" s="21">
        <v>0</v>
      </c>
      <c r="BD207" s="21">
        <v>0</v>
      </c>
      <c r="BE207" s="21">
        <v>0</v>
      </c>
      <c r="BF207" s="21">
        <v>0</v>
      </c>
      <c r="BG207" s="21">
        <v>0</v>
      </c>
      <c r="BH207" s="21">
        <v>0</v>
      </c>
      <c r="BI207" s="21">
        <v>0</v>
      </c>
      <c r="BJ207" s="21">
        <v>0</v>
      </c>
      <c r="BK207" s="21">
        <v>0</v>
      </c>
      <c r="BL207" s="21">
        <v>0</v>
      </c>
      <c r="BM207" s="21">
        <v>0</v>
      </c>
      <c r="BN207" s="21">
        <v>0</v>
      </c>
      <c r="BO207" s="21">
        <v>0</v>
      </c>
      <c r="BP207" s="21">
        <v>0</v>
      </c>
      <c r="BQ207" s="21">
        <v>0</v>
      </c>
      <c r="BR207" s="21">
        <v>0</v>
      </c>
      <c r="BS207" s="21">
        <v>0</v>
      </c>
      <c r="BT207" s="21">
        <v>0</v>
      </c>
      <c r="BU207" s="21">
        <v>0</v>
      </c>
      <c r="BV207" s="21">
        <v>0</v>
      </c>
      <c r="BW207" s="21">
        <v>0</v>
      </c>
      <c r="BX207" s="21">
        <v>0</v>
      </c>
      <c r="BY207" s="21">
        <v>0</v>
      </c>
      <c r="BZ207" s="21">
        <v>0</v>
      </c>
      <c r="CA207" s="21">
        <v>0</v>
      </c>
      <c r="CB207" s="21">
        <v>0</v>
      </c>
      <c r="CC207" s="21">
        <v>0</v>
      </c>
      <c r="CD207" s="21">
        <v>0</v>
      </c>
      <c r="CF207" s="112"/>
    </row>
    <row r="208" spans="1:84" ht="15">
      <c r="A208" s="5" t="s">
        <v>326</v>
      </c>
      <c r="B208" s="19">
        <f t="shared" si="11"/>
        <v>8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1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1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1</v>
      </c>
      <c r="AP208" s="21">
        <v>0</v>
      </c>
      <c r="AQ208" s="21">
        <v>0</v>
      </c>
      <c r="AR208" s="21">
        <v>0</v>
      </c>
      <c r="AS208" s="21">
        <v>0</v>
      </c>
      <c r="AT208" s="21">
        <v>0</v>
      </c>
      <c r="AU208" s="21">
        <v>0</v>
      </c>
      <c r="AV208" s="21">
        <v>0</v>
      </c>
      <c r="AW208" s="21">
        <v>0</v>
      </c>
      <c r="AX208" s="21">
        <v>1</v>
      </c>
      <c r="AY208" s="21">
        <v>0</v>
      </c>
      <c r="AZ208" s="21">
        <v>0</v>
      </c>
      <c r="BA208" s="21">
        <v>0</v>
      </c>
      <c r="BB208" s="21">
        <v>0</v>
      </c>
      <c r="BC208" s="21">
        <v>0</v>
      </c>
      <c r="BD208" s="21">
        <v>0</v>
      </c>
      <c r="BE208" s="21">
        <v>0</v>
      </c>
      <c r="BF208" s="21">
        <v>0</v>
      </c>
      <c r="BG208" s="21">
        <v>0</v>
      </c>
      <c r="BH208" s="21">
        <v>0</v>
      </c>
      <c r="BI208" s="21">
        <v>0</v>
      </c>
      <c r="BJ208" s="21">
        <v>0</v>
      </c>
      <c r="BK208" s="21">
        <v>0</v>
      </c>
      <c r="BL208" s="21">
        <v>0</v>
      </c>
      <c r="BM208" s="21">
        <v>0</v>
      </c>
      <c r="BN208" s="21">
        <v>0</v>
      </c>
      <c r="BO208" s="21">
        <v>0</v>
      </c>
      <c r="BP208" s="21">
        <v>0</v>
      </c>
      <c r="BQ208" s="21">
        <v>0</v>
      </c>
      <c r="BR208" s="21">
        <v>0</v>
      </c>
      <c r="BS208" s="21">
        <v>1</v>
      </c>
      <c r="BT208" s="21">
        <v>0</v>
      </c>
      <c r="BU208" s="21">
        <v>0</v>
      </c>
      <c r="BV208" s="21">
        <v>2</v>
      </c>
      <c r="BW208" s="21">
        <v>0</v>
      </c>
      <c r="BX208" s="21">
        <v>0</v>
      </c>
      <c r="BY208" s="21">
        <v>0</v>
      </c>
      <c r="BZ208" s="21">
        <v>0</v>
      </c>
      <c r="CA208" s="21">
        <v>0</v>
      </c>
      <c r="CB208" s="21">
        <v>1</v>
      </c>
      <c r="CC208" s="21">
        <v>0</v>
      </c>
      <c r="CD208" s="21">
        <v>0</v>
      </c>
      <c r="CF208" s="112"/>
    </row>
    <row r="209" spans="1:84" ht="15">
      <c r="A209" s="5" t="s">
        <v>622</v>
      </c>
      <c r="B209" s="19">
        <f t="shared" si="11"/>
        <v>7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1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1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0</v>
      </c>
      <c r="AS209" s="21">
        <v>0</v>
      </c>
      <c r="AT209" s="21">
        <v>0</v>
      </c>
      <c r="AU209" s="21">
        <v>0</v>
      </c>
      <c r="AV209" s="21">
        <v>0</v>
      </c>
      <c r="AW209" s="21">
        <v>0</v>
      </c>
      <c r="AX209" s="21">
        <v>0</v>
      </c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21">
        <v>0</v>
      </c>
      <c r="BE209" s="21">
        <v>0</v>
      </c>
      <c r="BF209" s="21">
        <v>0</v>
      </c>
      <c r="BG209" s="21">
        <v>0</v>
      </c>
      <c r="BH209" s="21">
        <v>0</v>
      </c>
      <c r="BI209" s="21">
        <v>0</v>
      </c>
      <c r="BJ209" s="21">
        <v>0</v>
      </c>
      <c r="BK209" s="21">
        <v>0</v>
      </c>
      <c r="BL209" s="21">
        <v>0</v>
      </c>
      <c r="BM209" s="21">
        <v>0</v>
      </c>
      <c r="BN209" s="21">
        <v>2</v>
      </c>
      <c r="BO209" s="21">
        <v>0</v>
      </c>
      <c r="BP209" s="21">
        <v>0</v>
      </c>
      <c r="BQ209" s="21">
        <v>0</v>
      </c>
      <c r="BR209" s="21">
        <v>0</v>
      </c>
      <c r="BS209" s="21">
        <v>0</v>
      </c>
      <c r="BT209" s="21">
        <v>0</v>
      </c>
      <c r="BU209" s="21">
        <v>0</v>
      </c>
      <c r="BV209" s="21">
        <v>0</v>
      </c>
      <c r="BW209" s="21">
        <v>0</v>
      </c>
      <c r="BX209" s="21">
        <v>1</v>
      </c>
      <c r="BY209" s="21">
        <v>0</v>
      </c>
      <c r="BZ209" s="21">
        <v>0</v>
      </c>
      <c r="CA209" s="21">
        <v>0</v>
      </c>
      <c r="CB209" s="21">
        <v>0</v>
      </c>
      <c r="CC209" s="21">
        <v>2</v>
      </c>
      <c r="CD209" s="21">
        <v>0</v>
      </c>
      <c r="CF209" s="112"/>
    </row>
    <row r="210" spans="1:84" ht="15">
      <c r="A210" s="5" t="s">
        <v>637</v>
      </c>
      <c r="B210" s="19">
        <f t="shared" si="11"/>
        <v>44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1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2</v>
      </c>
      <c r="T210" s="21">
        <v>0</v>
      </c>
      <c r="U210" s="21">
        <v>0</v>
      </c>
      <c r="V210" s="21">
        <v>0</v>
      </c>
      <c r="W210" s="21">
        <v>1</v>
      </c>
      <c r="X210" s="21">
        <v>0</v>
      </c>
      <c r="Y210" s="21">
        <v>0</v>
      </c>
      <c r="Z210" s="21">
        <v>0</v>
      </c>
      <c r="AA210" s="21">
        <v>1</v>
      </c>
      <c r="AB210" s="21">
        <v>4</v>
      </c>
      <c r="AC210" s="21">
        <v>13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1</v>
      </c>
      <c r="AJ210" s="21">
        <v>0</v>
      </c>
      <c r="AK210" s="21">
        <v>1</v>
      </c>
      <c r="AL210" s="21">
        <v>0</v>
      </c>
      <c r="AM210" s="21">
        <v>0</v>
      </c>
      <c r="AN210" s="21">
        <v>0</v>
      </c>
      <c r="AO210" s="21">
        <v>0</v>
      </c>
      <c r="AP210" s="21">
        <v>0</v>
      </c>
      <c r="AQ210" s="21">
        <v>1</v>
      </c>
      <c r="AR210" s="21">
        <v>0</v>
      </c>
      <c r="AS210" s="21">
        <v>1</v>
      </c>
      <c r="AT210" s="21">
        <v>0</v>
      </c>
      <c r="AU210" s="21">
        <v>0</v>
      </c>
      <c r="AV210" s="21">
        <v>0</v>
      </c>
      <c r="AW210" s="21">
        <v>0</v>
      </c>
      <c r="AX210" s="21">
        <v>2</v>
      </c>
      <c r="AY210" s="21">
        <v>0</v>
      </c>
      <c r="AZ210" s="21">
        <v>0</v>
      </c>
      <c r="BA210" s="21">
        <v>0</v>
      </c>
      <c r="BB210" s="21">
        <v>0</v>
      </c>
      <c r="BC210" s="21">
        <v>0</v>
      </c>
      <c r="BD210" s="21">
        <v>0</v>
      </c>
      <c r="BE210" s="21">
        <v>1</v>
      </c>
      <c r="BF210" s="21">
        <v>0</v>
      </c>
      <c r="BG210" s="21">
        <v>0</v>
      </c>
      <c r="BH210" s="21">
        <v>0</v>
      </c>
      <c r="BI210" s="21">
        <v>1</v>
      </c>
      <c r="BJ210" s="21">
        <v>1</v>
      </c>
      <c r="BK210" s="21">
        <v>0</v>
      </c>
      <c r="BL210" s="21">
        <v>0</v>
      </c>
      <c r="BM210" s="21">
        <v>0</v>
      </c>
      <c r="BN210" s="21">
        <v>9</v>
      </c>
      <c r="BO210" s="21">
        <v>0</v>
      </c>
      <c r="BP210" s="21">
        <v>0</v>
      </c>
      <c r="BQ210" s="21">
        <v>1</v>
      </c>
      <c r="BR210" s="21">
        <v>0</v>
      </c>
      <c r="BS210" s="21">
        <v>0</v>
      </c>
      <c r="BT210" s="21">
        <v>0</v>
      </c>
      <c r="BU210" s="21">
        <v>0</v>
      </c>
      <c r="BV210" s="21">
        <v>0</v>
      </c>
      <c r="BW210" s="21">
        <v>0</v>
      </c>
      <c r="BX210" s="21">
        <v>1</v>
      </c>
      <c r="BY210" s="21">
        <v>1</v>
      </c>
      <c r="BZ210" s="21">
        <v>0</v>
      </c>
      <c r="CA210" s="21">
        <v>0</v>
      </c>
      <c r="CB210" s="21">
        <v>0</v>
      </c>
      <c r="CC210" s="21">
        <v>0</v>
      </c>
      <c r="CD210" s="21">
        <v>0</v>
      </c>
      <c r="CF210" s="112"/>
    </row>
    <row r="211" spans="1:84" ht="15">
      <c r="A211" s="5" t="s">
        <v>214</v>
      </c>
      <c r="B211" s="19">
        <f t="shared" si="11"/>
        <v>611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1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134</v>
      </c>
      <c r="R211" s="21">
        <v>3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2</v>
      </c>
      <c r="Y211" s="21">
        <v>0</v>
      </c>
      <c r="Z211" s="21">
        <v>0</v>
      </c>
      <c r="AA211" s="21">
        <v>0</v>
      </c>
      <c r="AB211" s="21">
        <v>0</v>
      </c>
      <c r="AC211" s="21">
        <v>28</v>
      </c>
      <c r="AD211" s="21">
        <v>0</v>
      </c>
      <c r="AE211" s="21">
        <v>0</v>
      </c>
      <c r="AF211" s="21">
        <v>0</v>
      </c>
      <c r="AG211" s="21">
        <v>9</v>
      </c>
      <c r="AH211" s="21">
        <v>0</v>
      </c>
      <c r="AI211" s="21">
        <v>220</v>
      </c>
      <c r="AJ211" s="21">
        <v>0</v>
      </c>
      <c r="AK211" s="21">
        <v>62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10</v>
      </c>
      <c r="AR211" s="21">
        <v>0</v>
      </c>
      <c r="AS211" s="21">
        <v>1</v>
      </c>
      <c r="AT211" s="21">
        <v>0</v>
      </c>
      <c r="AU211" s="21">
        <v>8</v>
      </c>
      <c r="AV211" s="21">
        <v>0</v>
      </c>
      <c r="AW211" s="21">
        <v>0</v>
      </c>
      <c r="AX211" s="21">
        <v>13</v>
      </c>
      <c r="AY211" s="21">
        <v>0</v>
      </c>
      <c r="AZ211" s="21">
        <v>8</v>
      </c>
      <c r="BA211" s="21">
        <v>0</v>
      </c>
      <c r="BB211" s="21">
        <v>1</v>
      </c>
      <c r="BC211" s="21">
        <v>0</v>
      </c>
      <c r="BD211" s="21">
        <v>0</v>
      </c>
      <c r="BE211" s="21">
        <v>50</v>
      </c>
      <c r="BF211" s="21">
        <v>0</v>
      </c>
      <c r="BG211" s="21">
        <v>0</v>
      </c>
      <c r="BH211" s="21">
        <v>8</v>
      </c>
      <c r="BI211" s="21">
        <v>0</v>
      </c>
      <c r="BJ211" s="21">
        <v>0</v>
      </c>
      <c r="BK211" s="21">
        <v>0</v>
      </c>
      <c r="BL211" s="21">
        <v>0</v>
      </c>
      <c r="BM211" s="21">
        <v>0</v>
      </c>
      <c r="BN211" s="21">
        <v>17</v>
      </c>
      <c r="BO211" s="21">
        <v>0</v>
      </c>
      <c r="BP211" s="21">
        <v>0</v>
      </c>
      <c r="BQ211" s="21">
        <v>0</v>
      </c>
      <c r="BR211" s="21">
        <v>0</v>
      </c>
      <c r="BS211" s="21">
        <v>0</v>
      </c>
      <c r="BT211" s="21">
        <v>0</v>
      </c>
      <c r="BU211" s="21">
        <v>0</v>
      </c>
      <c r="BV211" s="21">
        <v>0</v>
      </c>
      <c r="BW211" s="21">
        <v>0</v>
      </c>
      <c r="BX211" s="21">
        <v>29</v>
      </c>
      <c r="BY211" s="21">
        <v>0</v>
      </c>
      <c r="BZ211" s="21">
        <v>3</v>
      </c>
      <c r="CA211" s="21">
        <v>3</v>
      </c>
      <c r="CB211" s="21">
        <v>0</v>
      </c>
      <c r="CC211" s="21">
        <v>1</v>
      </c>
      <c r="CD211" s="21">
        <v>0</v>
      </c>
      <c r="CF211" s="112"/>
    </row>
    <row r="212" spans="1:84" ht="15">
      <c r="A212" s="5" t="s">
        <v>401</v>
      </c>
      <c r="B212" s="19">
        <f t="shared" si="11"/>
        <v>10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1</v>
      </c>
      <c r="AF212" s="21">
        <v>0</v>
      </c>
      <c r="AG212" s="21">
        <v>0</v>
      </c>
      <c r="AH212" s="21">
        <v>0</v>
      </c>
      <c r="AI212" s="21">
        <v>4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  <c r="AT212" s="21">
        <v>0</v>
      </c>
      <c r="AU212" s="21">
        <v>0</v>
      </c>
      <c r="AV212" s="21">
        <v>1</v>
      </c>
      <c r="AW212" s="21">
        <v>0</v>
      </c>
      <c r="AX212" s="21">
        <v>1</v>
      </c>
      <c r="AY212" s="21">
        <v>1</v>
      </c>
      <c r="AZ212" s="21">
        <v>0</v>
      </c>
      <c r="BA212" s="21">
        <v>0</v>
      </c>
      <c r="BB212" s="21">
        <v>1</v>
      </c>
      <c r="BC212" s="21">
        <v>0</v>
      </c>
      <c r="BD212" s="21">
        <v>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21">
        <v>1</v>
      </c>
      <c r="BM212" s="21">
        <v>0</v>
      </c>
      <c r="BN212" s="21">
        <v>0</v>
      </c>
      <c r="BO212" s="21">
        <v>0</v>
      </c>
      <c r="BP212" s="21">
        <v>0</v>
      </c>
      <c r="BQ212" s="21">
        <v>0</v>
      </c>
      <c r="BR212" s="21">
        <v>0</v>
      </c>
      <c r="BS212" s="21">
        <v>0</v>
      </c>
      <c r="BT212" s="21">
        <v>0</v>
      </c>
      <c r="BU212" s="21">
        <v>0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1">
        <v>0</v>
      </c>
      <c r="CB212" s="21">
        <v>0</v>
      </c>
      <c r="CC212" s="21">
        <v>0</v>
      </c>
      <c r="CD212" s="21">
        <v>0</v>
      </c>
      <c r="CF212" s="112"/>
    </row>
    <row r="213" spans="1:84" ht="15">
      <c r="A213" s="5" t="s">
        <v>402</v>
      </c>
      <c r="B213" s="19">
        <f aca="true" t="shared" si="12" ref="B213:B277">SUM(C213:CD213)</f>
        <v>19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1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  <c r="AT213" s="21">
        <v>0</v>
      </c>
      <c r="AU213" s="21">
        <v>0</v>
      </c>
      <c r="AV213" s="21">
        <v>0</v>
      </c>
      <c r="AW213" s="21">
        <v>0</v>
      </c>
      <c r="AX213" s="21">
        <v>0</v>
      </c>
      <c r="AY213" s="21">
        <v>0</v>
      </c>
      <c r="AZ213" s="21">
        <v>0</v>
      </c>
      <c r="BA213" s="21">
        <v>0</v>
      </c>
      <c r="BB213" s="21">
        <v>0</v>
      </c>
      <c r="BC213" s="21">
        <v>0</v>
      </c>
      <c r="BD213" s="21">
        <v>1</v>
      </c>
      <c r="BE213" s="21">
        <v>2</v>
      </c>
      <c r="BF213" s="21">
        <v>0</v>
      </c>
      <c r="BG213" s="21">
        <v>1</v>
      </c>
      <c r="BH213" s="21">
        <v>0</v>
      </c>
      <c r="BI213" s="21">
        <v>0</v>
      </c>
      <c r="BJ213" s="21">
        <v>4</v>
      </c>
      <c r="BK213" s="21">
        <v>1</v>
      </c>
      <c r="BL213" s="21">
        <v>2</v>
      </c>
      <c r="BM213" s="21">
        <v>0</v>
      </c>
      <c r="BN213" s="21">
        <v>0</v>
      </c>
      <c r="BO213" s="21">
        <v>0</v>
      </c>
      <c r="BP213" s="21">
        <v>0</v>
      </c>
      <c r="BQ213" s="21">
        <v>0</v>
      </c>
      <c r="BR213" s="21">
        <v>0</v>
      </c>
      <c r="BS213" s="21">
        <v>0</v>
      </c>
      <c r="BT213" s="21">
        <v>1</v>
      </c>
      <c r="BU213" s="21">
        <v>0</v>
      </c>
      <c r="BV213" s="21">
        <v>0</v>
      </c>
      <c r="BW213" s="21">
        <v>0</v>
      </c>
      <c r="BX213" s="21">
        <v>0</v>
      </c>
      <c r="BY213" s="21">
        <v>6</v>
      </c>
      <c r="BZ213" s="21">
        <v>0</v>
      </c>
      <c r="CA213" s="21">
        <v>0</v>
      </c>
      <c r="CB213" s="21">
        <v>0</v>
      </c>
      <c r="CC213" s="21">
        <v>0</v>
      </c>
      <c r="CD213" s="21">
        <v>0</v>
      </c>
      <c r="CF213" s="112"/>
    </row>
    <row r="214" spans="1:84" ht="15">
      <c r="A214" s="5" t="s">
        <v>312</v>
      </c>
      <c r="B214" s="19">
        <f t="shared" si="12"/>
        <v>1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1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  <c r="AT214" s="21">
        <v>0</v>
      </c>
      <c r="AU214" s="21">
        <v>0</v>
      </c>
      <c r="AV214" s="21">
        <v>0</v>
      </c>
      <c r="AW214" s="21">
        <v>0</v>
      </c>
      <c r="AX214" s="21">
        <v>0</v>
      </c>
      <c r="AY214" s="21">
        <v>0</v>
      </c>
      <c r="AZ214" s="21">
        <v>0</v>
      </c>
      <c r="BA214" s="21">
        <v>0</v>
      </c>
      <c r="BB214" s="21">
        <v>0</v>
      </c>
      <c r="BC214" s="21">
        <v>0</v>
      </c>
      <c r="BD214" s="21">
        <v>0</v>
      </c>
      <c r="BE214" s="21">
        <v>0</v>
      </c>
      <c r="BF214" s="21">
        <v>0</v>
      </c>
      <c r="BG214" s="21">
        <v>0</v>
      </c>
      <c r="BH214" s="21">
        <v>0</v>
      </c>
      <c r="BI214" s="21">
        <v>0</v>
      </c>
      <c r="BJ214" s="21">
        <v>0</v>
      </c>
      <c r="BK214" s="21">
        <v>0</v>
      </c>
      <c r="BL214" s="21">
        <v>0</v>
      </c>
      <c r="BM214" s="21">
        <v>0</v>
      </c>
      <c r="BN214" s="21">
        <v>0</v>
      </c>
      <c r="BO214" s="21">
        <v>0</v>
      </c>
      <c r="BP214" s="21">
        <v>0</v>
      </c>
      <c r="BQ214" s="21">
        <v>0</v>
      </c>
      <c r="BR214" s="21">
        <v>0</v>
      </c>
      <c r="BS214" s="21">
        <v>0</v>
      </c>
      <c r="BT214" s="21">
        <v>0</v>
      </c>
      <c r="BU214" s="21">
        <v>0</v>
      </c>
      <c r="BV214" s="21">
        <v>0</v>
      </c>
      <c r="BW214" s="21">
        <v>0</v>
      </c>
      <c r="BX214" s="21">
        <v>0</v>
      </c>
      <c r="BY214" s="21">
        <v>0</v>
      </c>
      <c r="BZ214" s="21">
        <v>0</v>
      </c>
      <c r="CA214" s="21">
        <v>0</v>
      </c>
      <c r="CB214" s="21">
        <v>0</v>
      </c>
      <c r="CC214" s="21">
        <v>0</v>
      </c>
      <c r="CD214" s="21">
        <v>0</v>
      </c>
      <c r="CF214" s="112"/>
    </row>
    <row r="215" spans="1:84" ht="15">
      <c r="A215" s="5" t="s">
        <v>261</v>
      </c>
      <c r="B215" s="19">
        <f t="shared" si="12"/>
        <v>2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21">
        <v>0</v>
      </c>
      <c r="AW215" s="21">
        <v>0</v>
      </c>
      <c r="AX215" s="21">
        <v>0</v>
      </c>
      <c r="AY215" s="21">
        <v>0</v>
      </c>
      <c r="AZ215" s="21">
        <v>0</v>
      </c>
      <c r="BA215" s="21">
        <v>0</v>
      </c>
      <c r="BB215" s="21">
        <v>0</v>
      </c>
      <c r="BC215" s="21">
        <v>0</v>
      </c>
      <c r="BD215" s="21">
        <v>0</v>
      </c>
      <c r="BE215" s="21">
        <v>0</v>
      </c>
      <c r="BF215" s="21">
        <v>0</v>
      </c>
      <c r="BG215" s="21">
        <v>0</v>
      </c>
      <c r="BH215" s="21">
        <v>0</v>
      </c>
      <c r="BI215" s="21">
        <v>0</v>
      </c>
      <c r="BJ215" s="21">
        <v>0</v>
      </c>
      <c r="BK215" s="21">
        <v>0</v>
      </c>
      <c r="BL215" s="21">
        <v>0</v>
      </c>
      <c r="BM215" s="21">
        <v>0</v>
      </c>
      <c r="BN215" s="21">
        <v>0</v>
      </c>
      <c r="BO215" s="21">
        <v>0</v>
      </c>
      <c r="BP215" s="21">
        <v>0</v>
      </c>
      <c r="BQ215" s="21">
        <v>1</v>
      </c>
      <c r="BR215" s="21">
        <v>0</v>
      </c>
      <c r="BS215" s="21">
        <v>0</v>
      </c>
      <c r="BT215" s="21">
        <v>0</v>
      </c>
      <c r="BU215" s="21">
        <v>0</v>
      </c>
      <c r="BV215" s="21">
        <v>0</v>
      </c>
      <c r="BW215" s="21">
        <v>0</v>
      </c>
      <c r="BX215" s="21">
        <v>0</v>
      </c>
      <c r="BY215" s="21">
        <v>0</v>
      </c>
      <c r="BZ215" s="21">
        <v>0</v>
      </c>
      <c r="CA215" s="21">
        <v>1</v>
      </c>
      <c r="CB215" s="21">
        <v>0</v>
      </c>
      <c r="CC215" s="21">
        <v>0</v>
      </c>
      <c r="CD215" s="21">
        <v>0</v>
      </c>
      <c r="CF215" s="112"/>
    </row>
    <row r="216" spans="1:84" ht="15">
      <c r="A216" s="5" t="s">
        <v>56</v>
      </c>
      <c r="B216" s="19">
        <f t="shared" si="12"/>
        <v>14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1</v>
      </c>
      <c r="R216" s="21">
        <v>0</v>
      </c>
      <c r="S216" s="21">
        <v>0</v>
      </c>
      <c r="T216" s="21">
        <v>1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2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2</v>
      </c>
      <c r="AJ216" s="21">
        <v>0</v>
      </c>
      <c r="AK216" s="21">
        <v>1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1</v>
      </c>
      <c r="AS216" s="21">
        <v>0</v>
      </c>
      <c r="AT216" s="21">
        <v>0</v>
      </c>
      <c r="AU216" s="21">
        <v>0</v>
      </c>
      <c r="AV216" s="21">
        <v>0</v>
      </c>
      <c r="AW216" s="21">
        <v>0</v>
      </c>
      <c r="AX216" s="21">
        <v>1</v>
      </c>
      <c r="AY216" s="21">
        <v>0</v>
      </c>
      <c r="AZ216" s="21">
        <v>0</v>
      </c>
      <c r="BA216" s="21">
        <v>0</v>
      </c>
      <c r="BB216" s="21">
        <v>2</v>
      </c>
      <c r="BC216" s="21">
        <v>0</v>
      </c>
      <c r="BD216" s="21">
        <v>1</v>
      </c>
      <c r="BE216" s="21">
        <v>0</v>
      </c>
      <c r="BF216" s="21">
        <v>0</v>
      </c>
      <c r="BG216" s="21">
        <v>0</v>
      </c>
      <c r="BH216" s="21">
        <v>0</v>
      </c>
      <c r="BI216" s="21">
        <v>0</v>
      </c>
      <c r="BJ216" s="21">
        <v>0</v>
      </c>
      <c r="BK216" s="21">
        <v>1</v>
      </c>
      <c r="BL216" s="21">
        <v>0</v>
      </c>
      <c r="BM216" s="21">
        <v>0</v>
      </c>
      <c r="BN216" s="21">
        <v>0</v>
      </c>
      <c r="BO216" s="21">
        <v>0</v>
      </c>
      <c r="BP216" s="21">
        <v>0</v>
      </c>
      <c r="BQ216" s="21">
        <v>0</v>
      </c>
      <c r="BR216" s="21">
        <v>0</v>
      </c>
      <c r="BS216" s="21">
        <v>0</v>
      </c>
      <c r="BT216" s="21">
        <v>0</v>
      </c>
      <c r="BU216" s="21">
        <v>0</v>
      </c>
      <c r="BV216" s="21">
        <v>0</v>
      </c>
      <c r="BW216" s="21">
        <v>0</v>
      </c>
      <c r="BX216" s="21">
        <v>0</v>
      </c>
      <c r="BY216" s="21">
        <v>0</v>
      </c>
      <c r="BZ216" s="21">
        <v>0</v>
      </c>
      <c r="CA216" s="21">
        <v>1</v>
      </c>
      <c r="CB216" s="21">
        <v>0</v>
      </c>
      <c r="CC216" s="21">
        <v>0</v>
      </c>
      <c r="CD216" s="21">
        <v>0</v>
      </c>
      <c r="CF216" s="112"/>
    </row>
    <row r="217" spans="1:84" ht="15">
      <c r="A217" s="5" t="s">
        <v>57</v>
      </c>
      <c r="B217" s="19">
        <f t="shared" si="12"/>
        <v>41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41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  <c r="AT217" s="21">
        <v>0</v>
      </c>
      <c r="AU217" s="21">
        <v>0</v>
      </c>
      <c r="AV217" s="21">
        <v>0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</v>
      </c>
      <c r="BI217" s="21">
        <v>0</v>
      </c>
      <c r="BJ217" s="21">
        <v>0</v>
      </c>
      <c r="BK217" s="21">
        <v>0</v>
      </c>
      <c r="BL217" s="21">
        <v>0</v>
      </c>
      <c r="BM217" s="21">
        <v>0</v>
      </c>
      <c r="BN217" s="21">
        <v>0</v>
      </c>
      <c r="BO217" s="21">
        <v>0</v>
      </c>
      <c r="BP217" s="21">
        <v>0</v>
      </c>
      <c r="BQ217" s="21">
        <v>0</v>
      </c>
      <c r="BR217" s="21">
        <v>0</v>
      </c>
      <c r="BS217" s="21">
        <v>0</v>
      </c>
      <c r="BT217" s="21">
        <v>0</v>
      </c>
      <c r="BU217" s="21">
        <v>0</v>
      </c>
      <c r="BV217" s="21">
        <v>0</v>
      </c>
      <c r="BW217" s="21">
        <v>0</v>
      </c>
      <c r="BX217" s="21">
        <v>0</v>
      </c>
      <c r="BY217" s="21">
        <v>0</v>
      </c>
      <c r="BZ217" s="21">
        <v>0</v>
      </c>
      <c r="CA217" s="21">
        <v>0</v>
      </c>
      <c r="CB217" s="21">
        <v>0</v>
      </c>
      <c r="CC217" s="21">
        <v>0</v>
      </c>
      <c r="CD217" s="21">
        <v>0</v>
      </c>
      <c r="CF217" s="112"/>
    </row>
    <row r="218" spans="1:84" ht="15">
      <c r="A218" s="5" t="s">
        <v>356</v>
      </c>
      <c r="B218" s="19">
        <f t="shared" si="12"/>
        <v>5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2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  <c r="AT218" s="21">
        <v>0</v>
      </c>
      <c r="AU218" s="21">
        <v>0</v>
      </c>
      <c r="AV218" s="21">
        <v>0</v>
      </c>
      <c r="AW218" s="21">
        <v>0</v>
      </c>
      <c r="AX218" s="21">
        <v>0</v>
      </c>
      <c r="AY218" s="21">
        <v>0</v>
      </c>
      <c r="AZ218" s="21">
        <v>0</v>
      </c>
      <c r="BA218" s="21">
        <v>0</v>
      </c>
      <c r="BB218" s="21">
        <v>0</v>
      </c>
      <c r="BC218" s="21">
        <v>0</v>
      </c>
      <c r="BD218" s="21">
        <v>0</v>
      </c>
      <c r="BE218" s="21">
        <v>0</v>
      </c>
      <c r="BF218" s="21">
        <v>0</v>
      </c>
      <c r="BG218" s="21">
        <v>0</v>
      </c>
      <c r="BH218" s="21">
        <v>0</v>
      </c>
      <c r="BI218" s="21">
        <v>1</v>
      </c>
      <c r="BJ218" s="21">
        <v>1</v>
      </c>
      <c r="BK218" s="21">
        <v>0</v>
      </c>
      <c r="BL218" s="21">
        <v>0</v>
      </c>
      <c r="BM218" s="21">
        <v>0</v>
      </c>
      <c r="BN218" s="21">
        <v>0</v>
      </c>
      <c r="BO218" s="21">
        <v>0</v>
      </c>
      <c r="BP218" s="21">
        <v>0</v>
      </c>
      <c r="BQ218" s="21">
        <v>0</v>
      </c>
      <c r="BR218" s="21">
        <v>0</v>
      </c>
      <c r="BS218" s="21">
        <v>0</v>
      </c>
      <c r="BT218" s="21">
        <v>0</v>
      </c>
      <c r="BU218" s="21">
        <v>0</v>
      </c>
      <c r="BV218" s="21">
        <v>0</v>
      </c>
      <c r="BW218" s="21">
        <v>0</v>
      </c>
      <c r="BX218" s="21">
        <v>1</v>
      </c>
      <c r="BY218" s="21">
        <v>0</v>
      </c>
      <c r="BZ218" s="21">
        <v>0</v>
      </c>
      <c r="CA218" s="21">
        <v>0</v>
      </c>
      <c r="CB218" s="21">
        <v>0</v>
      </c>
      <c r="CC218" s="21">
        <v>0</v>
      </c>
      <c r="CD218" s="21">
        <v>0</v>
      </c>
      <c r="CF218" s="112"/>
    </row>
    <row r="219" spans="1:84" ht="15">
      <c r="A219" s="5" t="s">
        <v>365</v>
      </c>
      <c r="B219" s="19">
        <f t="shared" si="12"/>
        <v>8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1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4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0</v>
      </c>
      <c r="AU219" s="21">
        <v>0</v>
      </c>
      <c r="AV219" s="21">
        <v>0</v>
      </c>
      <c r="AW219" s="21">
        <v>0</v>
      </c>
      <c r="AX219" s="21">
        <v>0</v>
      </c>
      <c r="AY219" s="21">
        <v>0</v>
      </c>
      <c r="AZ219" s="21">
        <v>0</v>
      </c>
      <c r="BA219" s="21">
        <v>0</v>
      </c>
      <c r="BB219" s="21">
        <v>0</v>
      </c>
      <c r="BC219" s="21">
        <v>0</v>
      </c>
      <c r="BD219" s="21">
        <v>0</v>
      </c>
      <c r="BE219" s="21">
        <v>0</v>
      </c>
      <c r="BF219" s="21">
        <v>0</v>
      </c>
      <c r="BG219" s="21">
        <v>0</v>
      </c>
      <c r="BH219" s="21">
        <v>1</v>
      </c>
      <c r="BI219" s="21">
        <v>0</v>
      </c>
      <c r="BJ219" s="21">
        <v>0</v>
      </c>
      <c r="BK219" s="21">
        <v>1</v>
      </c>
      <c r="BL219" s="21">
        <v>0</v>
      </c>
      <c r="BM219" s="21">
        <v>0</v>
      </c>
      <c r="BN219" s="21">
        <v>1</v>
      </c>
      <c r="BO219" s="21">
        <v>0</v>
      </c>
      <c r="BP219" s="21">
        <v>0</v>
      </c>
      <c r="BQ219" s="21">
        <v>0</v>
      </c>
      <c r="BR219" s="21">
        <v>0</v>
      </c>
      <c r="BS219" s="21">
        <v>0</v>
      </c>
      <c r="BT219" s="21">
        <v>0</v>
      </c>
      <c r="BU219" s="21">
        <v>0</v>
      </c>
      <c r="BV219" s="21">
        <v>0</v>
      </c>
      <c r="BW219" s="21">
        <v>0</v>
      </c>
      <c r="BX219" s="21">
        <v>0</v>
      </c>
      <c r="BY219" s="21">
        <v>0</v>
      </c>
      <c r="BZ219" s="21">
        <v>0</v>
      </c>
      <c r="CA219" s="21">
        <v>0</v>
      </c>
      <c r="CB219" s="21">
        <v>0</v>
      </c>
      <c r="CC219" s="21">
        <v>0</v>
      </c>
      <c r="CD219" s="21">
        <v>0</v>
      </c>
      <c r="CF219" s="112"/>
    </row>
    <row r="220" spans="1:84" ht="15">
      <c r="A220" s="5" t="s">
        <v>58</v>
      </c>
      <c r="B220" s="19">
        <f t="shared" si="12"/>
        <v>4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2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0</v>
      </c>
      <c r="AS220" s="21">
        <v>0</v>
      </c>
      <c r="AT220" s="21">
        <v>0</v>
      </c>
      <c r="AU220" s="21">
        <v>0</v>
      </c>
      <c r="AV220" s="21">
        <v>0</v>
      </c>
      <c r="AW220" s="21">
        <v>0</v>
      </c>
      <c r="AX220" s="21">
        <v>0</v>
      </c>
      <c r="AY220" s="21">
        <v>0</v>
      </c>
      <c r="AZ220" s="21">
        <v>0</v>
      </c>
      <c r="BA220" s="21">
        <v>0</v>
      </c>
      <c r="BB220" s="21">
        <v>0</v>
      </c>
      <c r="BC220" s="21">
        <v>0</v>
      </c>
      <c r="BD220" s="21">
        <v>0</v>
      </c>
      <c r="BE220" s="21">
        <v>0</v>
      </c>
      <c r="BF220" s="21">
        <v>0</v>
      </c>
      <c r="BG220" s="21">
        <v>0</v>
      </c>
      <c r="BH220" s="21">
        <v>0</v>
      </c>
      <c r="BI220" s="21">
        <v>0</v>
      </c>
      <c r="BJ220" s="21">
        <v>0</v>
      </c>
      <c r="BK220" s="21">
        <v>0</v>
      </c>
      <c r="BL220" s="21">
        <v>0</v>
      </c>
      <c r="BM220" s="21">
        <v>0</v>
      </c>
      <c r="BN220" s="21">
        <v>1</v>
      </c>
      <c r="BO220" s="21">
        <v>0</v>
      </c>
      <c r="BP220" s="21">
        <v>0</v>
      </c>
      <c r="BQ220" s="21">
        <v>0</v>
      </c>
      <c r="BR220" s="21">
        <v>0</v>
      </c>
      <c r="BS220" s="21">
        <v>0</v>
      </c>
      <c r="BT220" s="21">
        <v>0</v>
      </c>
      <c r="BU220" s="21">
        <v>0</v>
      </c>
      <c r="BV220" s="21">
        <v>0</v>
      </c>
      <c r="BW220" s="21">
        <v>0</v>
      </c>
      <c r="BX220" s="21">
        <v>0</v>
      </c>
      <c r="BY220" s="21">
        <v>0</v>
      </c>
      <c r="BZ220" s="21">
        <v>0</v>
      </c>
      <c r="CA220" s="21">
        <v>1</v>
      </c>
      <c r="CB220" s="21">
        <v>0</v>
      </c>
      <c r="CC220" s="21">
        <v>0</v>
      </c>
      <c r="CD220" s="21">
        <v>0</v>
      </c>
      <c r="CF220" s="112"/>
    </row>
    <row r="221" spans="1:84" ht="15">
      <c r="A221" s="5" t="s">
        <v>216</v>
      </c>
      <c r="B221" s="19">
        <f t="shared" si="12"/>
        <v>1129</v>
      </c>
      <c r="C221" s="21">
        <v>3</v>
      </c>
      <c r="D221" s="21">
        <v>0</v>
      </c>
      <c r="E221" s="21">
        <v>0</v>
      </c>
      <c r="F221" s="21">
        <v>9</v>
      </c>
      <c r="G221" s="21">
        <v>0</v>
      </c>
      <c r="H221" s="21">
        <v>8</v>
      </c>
      <c r="I221" s="21">
        <v>0</v>
      </c>
      <c r="J221" s="21">
        <v>7</v>
      </c>
      <c r="K221" s="21">
        <v>0</v>
      </c>
      <c r="L221" s="21">
        <v>0</v>
      </c>
      <c r="M221" s="21">
        <v>16</v>
      </c>
      <c r="N221" s="21">
        <v>0</v>
      </c>
      <c r="O221" s="21">
        <v>0</v>
      </c>
      <c r="P221" s="21">
        <v>1</v>
      </c>
      <c r="Q221" s="21">
        <v>0</v>
      </c>
      <c r="R221" s="21">
        <v>79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19</v>
      </c>
      <c r="AF221" s="21">
        <v>0</v>
      </c>
      <c r="AG221" s="21">
        <v>0</v>
      </c>
      <c r="AH221" s="21">
        <v>0</v>
      </c>
      <c r="AI221" s="21">
        <v>830</v>
      </c>
      <c r="AJ221" s="21">
        <v>0</v>
      </c>
      <c r="AK221" s="21">
        <v>25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23</v>
      </c>
      <c r="AT221" s="21">
        <v>0</v>
      </c>
      <c r="AU221" s="21">
        <v>0</v>
      </c>
      <c r="AV221" s="21">
        <v>0</v>
      </c>
      <c r="AW221" s="21">
        <v>0</v>
      </c>
      <c r="AX221" s="21">
        <v>4</v>
      </c>
      <c r="AY221" s="21">
        <v>0</v>
      </c>
      <c r="AZ221" s="21">
        <v>0</v>
      </c>
      <c r="BA221" s="21">
        <v>0</v>
      </c>
      <c r="BB221" s="21">
        <v>14</v>
      </c>
      <c r="BC221" s="21">
        <v>0</v>
      </c>
      <c r="BD221" s="21">
        <v>0</v>
      </c>
      <c r="BE221" s="21">
        <v>0</v>
      </c>
      <c r="BF221" s="21">
        <v>0</v>
      </c>
      <c r="BG221" s="21">
        <v>0</v>
      </c>
      <c r="BH221" s="21">
        <v>1</v>
      </c>
      <c r="BI221" s="21">
        <v>17</v>
      </c>
      <c r="BJ221" s="21">
        <v>0</v>
      </c>
      <c r="BK221" s="21">
        <v>0</v>
      </c>
      <c r="BL221" s="21">
        <v>0</v>
      </c>
      <c r="BM221" s="21">
        <v>0</v>
      </c>
      <c r="BN221" s="21">
        <v>17</v>
      </c>
      <c r="BO221" s="21">
        <v>0</v>
      </c>
      <c r="BP221" s="21">
        <v>0</v>
      </c>
      <c r="BQ221" s="21">
        <v>0</v>
      </c>
      <c r="BR221" s="21">
        <v>0</v>
      </c>
      <c r="BS221" s="21">
        <v>0</v>
      </c>
      <c r="BT221" s="21">
        <v>0</v>
      </c>
      <c r="BU221" s="21">
        <v>0</v>
      </c>
      <c r="BV221" s="21">
        <v>0</v>
      </c>
      <c r="BW221" s="21">
        <v>0</v>
      </c>
      <c r="BX221" s="21">
        <v>9</v>
      </c>
      <c r="BY221" s="21">
        <v>0</v>
      </c>
      <c r="BZ221" s="21">
        <v>0</v>
      </c>
      <c r="CA221" s="21">
        <v>47</v>
      </c>
      <c r="CB221" s="21">
        <v>0</v>
      </c>
      <c r="CC221" s="21">
        <v>0</v>
      </c>
      <c r="CD221" s="21">
        <v>0</v>
      </c>
      <c r="CF221" s="112"/>
    </row>
    <row r="222" spans="1:84" ht="15">
      <c r="A222" s="5" t="s">
        <v>59</v>
      </c>
      <c r="B222" s="19">
        <f t="shared" si="12"/>
        <v>2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2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  <c r="AT222" s="21">
        <v>0</v>
      </c>
      <c r="AU222" s="21">
        <v>0</v>
      </c>
      <c r="AV222" s="21">
        <v>0</v>
      </c>
      <c r="AW222" s="21">
        <v>0</v>
      </c>
      <c r="AX222" s="21">
        <v>0</v>
      </c>
      <c r="AY222" s="21">
        <v>0</v>
      </c>
      <c r="AZ222" s="21">
        <v>0</v>
      </c>
      <c r="BA222" s="21">
        <v>0</v>
      </c>
      <c r="BB222" s="21">
        <v>0</v>
      </c>
      <c r="BC222" s="21">
        <v>0</v>
      </c>
      <c r="BD222" s="21">
        <v>0</v>
      </c>
      <c r="BE222" s="21">
        <v>0</v>
      </c>
      <c r="BF222" s="21">
        <v>0</v>
      </c>
      <c r="BG222" s="21">
        <v>0</v>
      </c>
      <c r="BH222" s="21">
        <v>0</v>
      </c>
      <c r="BI222" s="21">
        <v>0</v>
      </c>
      <c r="BJ222" s="21">
        <v>0</v>
      </c>
      <c r="BK222" s="21">
        <v>0</v>
      </c>
      <c r="BL222" s="21">
        <v>0</v>
      </c>
      <c r="BM222" s="21">
        <v>0</v>
      </c>
      <c r="BN222" s="21">
        <v>0</v>
      </c>
      <c r="BO222" s="21">
        <v>0</v>
      </c>
      <c r="BP222" s="21">
        <v>0</v>
      </c>
      <c r="BQ222" s="21">
        <v>0</v>
      </c>
      <c r="BR222" s="21">
        <v>0</v>
      </c>
      <c r="BS222" s="21">
        <v>0</v>
      </c>
      <c r="BT222" s="21">
        <v>0</v>
      </c>
      <c r="BU222" s="21">
        <v>0</v>
      </c>
      <c r="BV222" s="21">
        <v>0</v>
      </c>
      <c r="BW222" s="21">
        <v>0</v>
      </c>
      <c r="BX222" s="21">
        <v>0</v>
      </c>
      <c r="BY222" s="21">
        <v>0</v>
      </c>
      <c r="BZ222" s="21">
        <v>0</v>
      </c>
      <c r="CA222" s="21">
        <v>0</v>
      </c>
      <c r="CB222" s="21">
        <v>0</v>
      </c>
      <c r="CC222" s="21">
        <v>0</v>
      </c>
      <c r="CD222" s="21">
        <v>0</v>
      </c>
      <c r="CF222" s="112"/>
    </row>
    <row r="223" spans="1:84" ht="15">
      <c r="A223" s="5" t="s">
        <v>494</v>
      </c>
      <c r="B223" s="19">
        <f t="shared" si="12"/>
        <v>243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1</v>
      </c>
      <c r="N223" s="21">
        <v>0</v>
      </c>
      <c r="O223" s="21">
        <v>0</v>
      </c>
      <c r="P223" s="21">
        <v>0</v>
      </c>
      <c r="Q223" s="21">
        <v>2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5</v>
      </c>
      <c r="Z223" s="21">
        <v>0</v>
      </c>
      <c r="AA223" s="21">
        <v>0</v>
      </c>
      <c r="AB223" s="21">
        <v>0</v>
      </c>
      <c r="AC223" s="21">
        <v>9</v>
      </c>
      <c r="AD223" s="21">
        <v>1</v>
      </c>
      <c r="AE223" s="21">
        <v>6</v>
      </c>
      <c r="AF223" s="21">
        <v>13</v>
      </c>
      <c r="AG223" s="21">
        <v>0</v>
      </c>
      <c r="AH223" s="21">
        <v>21</v>
      </c>
      <c r="AI223" s="21">
        <v>4</v>
      </c>
      <c r="AJ223" s="21">
        <v>2</v>
      </c>
      <c r="AK223" s="21">
        <v>14</v>
      </c>
      <c r="AL223" s="21">
        <v>0</v>
      </c>
      <c r="AM223" s="21">
        <v>0</v>
      </c>
      <c r="AN223" s="21">
        <v>0</v>
      </c>
      <c r="AO223" s="21">
        <v>4</v>
      </c>
      <c r="AP223" s="21">
        <v>2</v>
      </c>
      <c r="AQ223" s="21">
        <v>20</v>
      </c>
      <c r="AR223" s="21">
        <v>32</v>
      </c>
      <c r="AS223" s="21">
        <v>14</v>
      </c>
      <c r="AT223" s="21">
        <v>1</v>
      </c>
      <c r="AU223" s="21">
        <v>0</v>
      </c>
      <c r="AV223" s="21">
        <v>21</v>
      </c>
      <c r="AW223" s="21">
        <v>1</v>
      </c>
      <c r="AX223" s="21">
        <v>0</v>
      </c>
      <c r="AY223" s="21">
        <v>4</v>
      </c>
      <c r="AZ223" s="21">
        <v>0</v>
      </c>
      <c r="BA223" s="21">
        <v>4</v>
      </c>
      <c r="BB223" s="21">
        <v>0</v>
      </c>
      <c r="BC223" s="21">
        <v>0</v>
      </c>
      <c r="BD223" s="21">
        <v>0</v>
      </c>
      <c r="BE223" s="21">
        <v>16</v>
      </c>
      <c r="BF223" s="21">
        <v>0</v>
      </c>
      <c r="BG223" s="21">
        <v>0</v>
      </c>
      <c r="BH223" s="21">
        <v>4</v>
      </c>
      <c r="BI223" s="21">
        <v>4</v>
      </c>
      <c r="BJ223" s="21">
        <v>2</v>
      </c>
      <c r="BK223" s="21">
        <v>7</v>
      </c>
      <c r="BL223" s="21">
        <v>2</v>
      </c>
      <c r="BM223" s="21">
        <v>0</v>
      </c>
      <c r="BN223" s="21">
        <v>3</v>
      </c>
      <c r="BO223" s="21">
        <v>0</v>
      </c>
      <c r="BP223" s="21">
        <v>4</v>
      </c>
      <c r="BQ223" s="21">
        <v>0</v>
      </c>
      <c r="BR223" s="21">
        <v>0</v>
      </c>
      <c r="BS223" s="21">
        <v>0</v>
      </c>
      <c r="BT223" s="21">
        <v>3</v>
      </c>
      <c r="BU223" s="21">
        <v>2</v>
      </c>
      <c r="BV223" s="21">
        <v>0</v>
      </c>
      <c r="BW223" s="21">
        <v>4</v>
      </c>
      <c r="BX223" s="21">
        <v>4</v>
      </c>
      <c r="BY223" s="21">
        <v>0</v>
      </c>
      <c r="BZ223" s="21">
        <v>0</v>
      </c>
      <c r="CA223" s="21">
        <v>7</v>
      </c>
      <c r="CB223" s="21">
        <v>0</v>
      </c>
      <c r="CC223" s="21">
        <v>0</v>
      </c>
      <c r="CD223" s="21">
        <v>0</v>
      </c>
      <c r="CF223" s="112"/>
    </row>
    <row r="224" spans="1:84" ht="15">
      <c r="A224" s="5" t="s">
        <v>337</v>
      </c>
      <c r="B224" s="19">
        <f t="shared" si="12"/>
        <v>2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  <c r="AT224" s="21">
        <v>0</v>
      </c>
      <c r="AU224" s="21">
        <v>0</v>
      </c>
      <c r="AV224" s="21">
        <v>0</v>
      </c>
      <c r="AW224" s="21">
        <v>0</v>
      </c>
      <c r="AX224" s="21">
        <v>0</v>
      </c>
      <c r="AY224" s="21">
        <v>0</v>
      </c>
      <c r="AZ224" s="21">
        <v>0</v>
      </c>
      <c r="BA224" s="21">
        <v>0</v>
      </c>
      <c r="BB224" s="21">
        <v>0</v>
      </c>
      <c r="BC224" s="21">
        <v>0</v>
      </c>
      <c r="BD224" s="21">
        <v>0</v>
      </c>
      <c r="BE224" s="21">
        <v>0</v>
      </c>
      <c r="BF224" s="21">
        <v>0</v>
      </c>
      <c r="BG224" s="21">
        <v>0</v>
      </c>
      <c r="BH224" s="21">
        <v>0</v>
      </c>
      <c r="BI224" s="21">
        <v>2</v>
      </c>
      <c r="BJ224" s="21">
        <v>0</v>
      </c>
      <c r="BK224" s="21">
        <v>0</v>
      </c>
      <c r="BL224" s="21">
        <v>0</v>
      </c>
      <c r="BM224" s="21">
        <v>0</v>
      </c>
      <c r="BN224" s="21">
        <v>0</v>
      </c>
      <c r="BO224" s="21">
        <v>0</v>
      </c>
      <c r="BP224" s="21">
        <v>0</v>
      </c>
      <c r="BQ224" s="21">
        <v>0</v>
      </c>
      <c r="BR224" s="21">
        <v>0</v>
      </c>
      <c r="BS224" s="21">
        <v>0</v>
      </c>
      <c r="BT224" s="21">
        <v>0</v>
      </c>
      <c r="BU224" s="21">
        <v>0</v>
      </c>
      <c r="BV224" s="21">
        <v>0</v>
      </c>
      <c r="BW224" s="21">
        <v>0</v>
      </c>
      <c r="BX224" s="21">
        <v>0</v>
      </c>
      <c r="BY224" s="21">
        <v>0</v>
      </c>
      <c r="BZ224" s="21">
        <v>0</v>
      </c>
      <c r="CA224" s="21">
        <v>0</v>
      </c>
      <c r="CB224" s="21">
        <v>0</v>
      </c>
      <c r="CC224" s="21">
        <v>0</v>
      </c>
      <c r="CD224" s="21">
        <v>0</v>
      </c>
      <c r="CF224" s="112"/>
    </row>
    <row r="225" spans="1:84" ht="15">
      <c r="A225" s="5" t="s">
        <v>561</v>
      </c>
      <c r="B225" s="19">
        <f t="shared" si="12"/>
        <v>4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1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1</v>
      </c>
      <c r="AD225" s="21">
        <v>0</v>
      </c>
      <c r="AE225" s="21">
        <v>0</v>
      </c>
      <c r="AF225" s="21">
        <v>2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  <c r="AT225" s="21">
        <v>0</v>
      </c>
      <c r="AU225" s="21">
        <v>0</v>
      </c>
      <c r="AV225" s="21">
        <v>0</v>
      </c>
      <c r="AW225" s="21">
        <v>0</v>
      </c>
      <c r="AX225" s="21">
        <v>0</v>
      </c>
      <c r="AY225" s="21">
        <v>0</v>
      </c>
      <c r="AZ225" s="21">
        <v>0</v>
      </c>
      <c r="BA225" s="21">
        <v>0</v>
      </c>
      <c r="BB225" s="21">
        <v>0</v>
      </c>
      <c r="BC225" s="21">
        <v>0</v>
      </c>
      <c r="BD225" s="21">
        <v>0</v>
      </c>
      <c r="BE225" s="21">
        <v>0</v>
      </c>
      <c r="BF225" s="21">
        <v>0</v>
      </c>
      <c r="BG225" s="21">
        <v>0</v>
      </c>
      <c r="BH225" s="21">
        <v>0</v>
      </c>
      <c r="BI225" s="21">
        <v>0</v>
      </c>
      <c r="BJ225" s="21">
        <v>0</v>
      </c>
      <c r="BK225" s="21">
        <v>0</v>
      </c>
      <c r="BL225" s="21">
        <v>0</v>
      </c>
      <c r="BM225" s="21">
        <v>0</v>
      </c>
      <c r="BN225" s="21">
        <v>0</v>
      </c>
      <c r="BO225" s="21">
        <v>0</v>
      </c>
      <c r="BP225" s="21">
        <v>0</v>
      </c>
      <c r="BQ225" s="21">
        <v>0</v>
      </c>
      <c r="BR225" s="21">
        <v>0</v>
      </c>
      <c r="BS225" s="21">
        <v>0</v>
      </c>
      <c r="BT225" s="21">
        <v>0</v>
      </c>
      <c r="BU225" s="21">
        <v>0</v>
      </c>
      <c r="BV225" s="21">
        <v>0</v>
      </c>
      <c r="BW225" s="21">
        <v>0</v>
      </c>
      <c r="BX225" s="21">
        <v>0</v>
      </c>
      <c r="BY225" s="21">
        <v>0</v>
      </c>
      <c r="BZ225" s="21">
        <v>0</v>
      </c>
      <c r="CA225" s="21">
        <v>0</v>
      </c>
      <c r="CB225" s="21">
        <v>0</v>
      </c>
      <c r="CC225" s="21">
        <v>0</v>
      </c>
      <c r="CD225" s="21">
        <v>0</v>
      </c>
      <c r="CF225" s="112"/>
    </row>
    <row r="226" spans="1:84" ht="15">
      <c r="A226" s="5" t="s">
        <v>338</v>
      </c>
      <c r="B226" s="19">
        <f t="shared" si="12"/>
        <v>175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104</v>
      </c>
      <c r="X226" s="21">
        <v>0</v>
      </c>
      <c r="Y226" s="21">
        <v>0</v>
      </c>
      <c r="Z226" s="21">
        <v>0</v>
      </c>
      <c r="AA226" s="21">
        <v>0</v>
      </c>
      <c r="AB226" s="21">
        <v>4</v>
      </c>
      <c r="AC226" s="21">
        <v>0</v>
      </c>
      <c r="AD226" s="21">
        <v>0</v>
      </c>
      <c r="AE226" s="21">
        <v>0</v>
      </c>
      <c r="AF226" s="21">
        <v>1</v>
      </c>
      <c r="AG226" s="21">
        <v>0</v>
      </c>
      <c r="AH226" s="21">
        <v>0</v>
      </c>
      <c r="AI226" s="21">
        <v>2</v>
      </c>
      <c r="AJ226" s="21">
        <v>0</v>
      </c>
      <c r="AK226" s="21">
        <v>0</v>
      </c>
      <c r="AL226" s="21">
        <v>0</v>
      </c>
      <c r="AM226" s="21">
        <v>3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21">
        <v>1</v>
      </c>
      <c r="AW226" s="21">
        <v>0</v>
      </c>
      <c r="AX226" s="21">
        <v>5</v>
      </c>
      <c r="AY226" s="21">
        <v>0</v>
      </c>
      <c r="AZ226" s="21">
        <v>0</v>
      </c>
      <c r="BA226" s="21">
        <v>0</v>
      </c>
      <c r="BB226" s="21">
        <v>10</v>
      </c>
      <c r="BC226" s="21">
        <v>0</v>
      </c>
      <c r="BD226" s="21">
        <v>10</v>
      </c>
      <c r="BE226" s="21">
        <v>1</v>
      </c>
      <c r="BF226" s="21">
        <v>0</v>
      </c>
      <c r="BG226" s="21">
        <v>0</v>
      </c>
      <c r="BH226" s="21">
        <v>0</v>
      </c>
      <c r="BI226" s="21">
        <v>3</v>
      </c>
      <c r="BJ226" s="21">
        <v>0</v>
      </c>
      <c r="BK226" s="21">
        <v>0</v>
      </c>
      <c r="BL226" s="21">
        <v>0</v>
      </c>
      <c r="BM226" s="21">
        <v>0</v>
      </c>
      <c r="BN226" s="21">
        <v>0</v>
      </c>
      <c r="BO226" s="21">
        <v>0</v>
      </c>
      <c r="BP226" s="21">
        <v>0</v>
      </c>
      <c r="BQ226" s="21">
        <v>14</v>
      </c>
      <c r="BR226" s="21">
        <v>0</v>
      </c>
      <c r="BS226" s="21">
        <v>0</v>
      </c>
      <c r="BT226" s="21">
        <v>0</v>
      </c>
      <c r="BU226" s="21">
        <v>0</v>
      </c>
      <c r="BV226" s="21">
        <v>0</v>
      </c>
      <c r="BW226" s="21">
        <v>0</v>
      </c>
      <c r="BX226" s="21">
        <v>9</v>
      </c>
      <c r="BY226" s="21">
        <v>1</v>
      </c>
      <c r="BZ226" s="21">
        <v>1</v>
      </c>
      <c r="CA226" s="21">
        <v>5</v>
      </c>
      <c r="CB226" s="21">
        <v>1</v>
      </c>
      <c r="CC226" s="21">
        <v>0</v>
      </c>
      <c r="CD226" s="21">
        <v>0</v>
      </c>
      <c r="CF226" s="112"/>
    </row>
    <row r="227" spans="1:84" ht="15">
      <c r="A227" s="5" t="s">
        <v>60</v>
      </c>
      <c r="B227" s="19">
        <f t="shared" si="12"/>
        <v>3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0</v>
      </c>
      <c r="AS227" s="21">
        <v>0</v>
      </c>
      <c r="AT227" s="21">
        <v>1</v>
      </c>
      <c r="AU227" s="21">
        <v>0</v>
      </c>
      <c r="AV227" s="21">
        <v>0</v>
      </c>
      <c r="AW227" s="21">
        <v>0</v>
      </c>
      <c r="AX227" s="21">
        <v>0</v>
      </c>
      <c r="AY227" s="21">
        <v>0</v>
      </c>
      <c r="AZ227" s="21">
        <v>0</v>
      </c>
      <c r="BA227" s="21">
        <v>0</v>
      </c>
      <c r="BB227" s="21">
        <v>0</v>
      </c>
      <c r="BC227" s="21">
        <v>0</v>
      </c>
      <c r="BD227" s="21">
        <v>0</v>
      </c>
      <c r="BE227" s="21">
        <v>0</v>
      </c>
      <c r="BF227" s="21">
        <v>0</v>
      </c>
      <c r="BG227" s="21">
        <v>0</v>
      </c>
      <c r="BH227" s="21">
        <v>0</v>
      </c>
      <c r="BI227" s="21">
        <v>0</v>
      </c>
      <c r="BJ227" s="21">
        <v>0</v>
      </c>
      <c r="BK227" s="21">
        <v>0</v>
      </c>
      <c r="BL227" s="21">
        <v>1</v>
      </c>
      <c r="BM227" s="21">
        <v>0</v>
      </c>
      <c r="BN227" s="21">
        <v>0</v>
      </c>
      <c r="BO227" s="21">
        <v>0</v>
      </c>
      <c r="BP227" s="21">
        <v>0</v>
      </c>
      <c r="BQ227" s="21">
        <v>0</v>
      </c>
      <c r="BR227" s="21">
        <v>0</v>
      </c>
      <c r="BS227" s="21">
        <v>0</v>
      </c>
      <c r="BT227" s="21">
        <v>0</v>
      </c>
      <c r="BU227" s="21">
        <v>0</v>
      </c>
      <c r="BV227" s="21">
        <v>0</v>
      </c>
      <c r="BW227" s="21">
        <v>0</v>
      </c>
      <c r="BX227" s="21">
        <v>0</v>
      </c>
      <c r="BY227" s="21">
        <v>0</v>
      </c>
      <c r="BZ227" s="21">
        <v>0</v>
      </c>
      <c r="CA227" s="21">
        <v>1</v>
      </c>
      <c r="CB227" s="21">
        <v>0</v>
      </c>
      <c r="CC227" s="21">
        <v>0</v>
      </c>
      <c r="CD227" s="21">
        <v>0</v>
      </c>
      <c r="CF227" s="112"/>
    </row>
    <row r="228" spans="1:84" ht="15">
      <c r="A228" s="5" t="s">
        <v>544</v>
      </c>
      <c r="B228" s="19">
        <f t="shared" si="12"/>
        <v>5114</v>
      </c>
      <c r="C228" s="21">
        <v>1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1</v>
      </c>
      <c r="J228" s="21">
        <v>1</v>
      </c>
      <c r="K228" s="21">
        <v>0</v>
      </c>
      <c r="L228" s="21">
        <v>0</v>
      </c>
      <c r="M228" s="21">
        <v>0</v>
      </c>
      <c r="N228" s="21">
        <v>1</v>
      </c>
      <c r="O228" s="21">
        <v>0</v>
      </c>
      <c r="P228" s="21">
        <v>0</v>
      </c>
      <c r="Q228" s="21">
        <v>43</v>
      </c>
      <c r="R228" s="21">
        <v>1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3</v>
      </c>
      <c r="AC228" s="21">
        <v>538</v>
      </c>
      <c r="AD228" s="21">
        <v>161</v>
      </c>
      <c r="AE228" s="21">
        <v>287</v>
      </c>
      <c r="AF228" s="21">
        <v>280</v>
      </c>
      <c r="AG228" s="21">
        <v>0</v>
      </c>
      <c r="AH228" s="21">
        <v>35</v>
      </c>
      <c r="AI228" s="21">
        <v>332</v>
      </c>
      <c r="AJ228" s="21">
        <v>33</v>
      </c>
      <c r="AK228" s="21">
        <v>111</v>
      </c>
      <c r="AL228" s="21">
        <v>0</v>
      </c>
      <c r="AM228" s="21">
        <v>15</v>
      </c>
      <c r="AN228" s="21">
        <v>9</v>
      </c>
      <c r="AO228" s="21">
        <v>40</v>
      </c>
      <c r="AP228" s="21">
        <v>39</v>
      </c>
      <c r="AQ228" s="21">
        <v>52</v>
      </c>
      <c r="AR228" s="21">
        <v>90</v>
      </c>
      <c r="AS228" s="21">
        <v>250</v>
      </c>
      <c r="AT228" s="21">
        <v>72</v>
      </c>
      <c r="AU228" s="21">
        <v>0</v>
      </c>
      <c r="AV228" s="21">
        <v>155</v>
      </c>
      <c r="AW228" s="21">
        <v>12</v>
      </c>
      <c r="AX228" s="21">
        <v>352</v>
      </c>
      <c r="AY228" s="21">
        <v>119</v>
      </c>
      <c r="AZ228" s="21">
        <v>0</v>
      </c>
      <c r="BA228" s="21">
        <v>62</v>
      </c>
      <c r="BB228" s="21">
        <v>217</v>
      </c>
      <c r="BC228" s="21">
        <v>0</v>
      </c>
      <c r="BD228" s="21">
        <v>111</v>
      </c>
      <c r="BE228" s="21">
        <v>160</v>
      </c>
      <c r="BF228" s="21">
        <v>0</v>
      </c>
      <c r="BG228" s="21">
        <v>0</v>
      </c>
      <c r="BH228" s="21">
        <v>203</v>
      </c>
      <c r="BI228" s="21">
        <v>144</v>
      </c>
      <c r="BJ228" s="21">
        <v>4</v>
      </c>
      <c r="BK228" s="21">
        <v>55</v>
      </c>
      <c r="BL228" s="21">
        <v>96</v>
      </c>
      <c r="BM228" s="21">
        <v>0</v>
      </c>
      <c r="BN228" s="21">
        <v>183</v>
      </c>
      <c r="BO228" s="21">
        <v>0</v>
      </c>
      <c r="BP228" s="21">
        <v>37</v>
      </c>
      <c r="BQ228" s="21">
        <v>51</v>
      </c>
      <c r="BR228" s="21">
        <v>0</v>
      </c>
      <c r="BS228" s="21">
        <v>36</v>
      </c>
      <c r="BT228" s="21">
        <v>23</v>
      </c>
      <c r="BU228" s="21">
        <v>0</v>
      </c>
      <c r="BV228" s="21">
        <v>8</v>
      </c>
      <c r="BW228" s="21">
        <v>26</v>
      </c>
      <c r="BX228" s="21">
        <v>133</v>
      </c>
      <c r="BY228" s="21">
        <v>32</v>
      </c>
      <c r="BZ228" s="21">
        <v>73</v>
      </c>
      <c r="CA228" s="21">
        <v>306</v>
      </c>
      <c r="CB228" s="21">
        <v>121</v>
      </c>
      <c r="CC228" s="21">
        <v>0</v>
      </c>
      <c r="CD228" s="21">
        <v>0</v>
      </c>
      <c r="CF228" s="112"/>
    </row>
    <row r="229" spans="1:84" ht="15">
      <c r="A229" s="5" t="s">
        <v>541</v>
      </c>
      <c r="B229" s="19">
        <f t="shared" si="12"/>
        <v>419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103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18</v>
      </c>
      <c r="AD229" s="21">
        <v>3</v>
      </c>
      <c r="AE229" s="21">
        <v>7</v>
      </c>
      <c r="AF229" s="21">
        <v>17</v>
      </c>
      <c r="AG229" s="21">
        <v>0</v>
      </c>
      <c r="AH229" s="21">
        <v>3</v>
      </c>
      <c r="AI229" s="21">
        <v>15</v>
      </c>
      <c r="AJ229" s="21">
        <v>0</v>
      </c>
      <c r="AK229" s="21">
        <v>12</v>
      </c>
      <c r="AL229" s="21">
        <v>0</v>
      </c>
      <c r="AM229" s="21">
        <v>1</v>
      </c>
      <c r="AN229" s="21">
        <v>0</v>
      </c>
      <c r="AO229" s="21">
        <v>1</v>
      </c>
      <c r="AP229" s="21">
        <v>5</v>
      </c>
      <c r="AQ229" s="21">
        <v>5</v>
      </c>
      <c r="AR229" s="21">
        <v>10</v>
      </c>
      <c r="AS229" s="21">
        <v>29</v>
      </c>
      <c r="AT229" s="21">
        <v>1</v>
      </c>
      <c r="AU229" s="21">
        <v>0</v>
      </c>
      <c r="AV229" s="21">
        <v>15</v>
      </c>
      <c r="AW229" s="21">
        <v>0</v>
      </c>
      <c r="AX229" s="21">
        <v>36</v>
      </c>
      <c r="AY229" s="21">
        <v>0</v>
      </c>
      <c r="AZ229" s="21">
        <v>0</v>
      </c>
      <c r="BA229" s="21">
        <v>1</v>
      </c>
      <c r="BB229" s="21">
        <v>9</v>
      </c>
      <c r="BC229" s="21">
        <v>0</v>
      </c>
      <c r="BD229" s="21">
        <v>2</v>
      </c>
      <c r="BE229" s="21">
        <v>1</v>
      </c>
      <c r="BF229" s="21">
        <v>0</v>
      </c>
      <c r="BG229" s="21">
        <v>0</v>
      </c>
      <c r="BH229" s="21">
        <v>8</v>
      </c>
      <c r="BI229" s="21">
        <v>24</v>
      </c>
      <c r="BJ229" s="21">
        <v>0</v>
      </c>
      <c r="BK229" s="21">
        <v>2</v>
      </c>
      <c r="BL229" s="21">
        <v>4</v>
      </c>
      <c r="BM229" s="21">
        <v>0</v>
      </c>
      <c r="BN229" s="21">
        <v>19</v>
      </c>
      <c r="BO229" s="21">
        <v>0</v>
      </c>
      <c r="BP229" s="21">
        <v>0</v>
      </c>
      <c r="BQ229" s="21">
        <v>11</v>
      </c>
      <c r="BR229" s="21">
        <v>0</v>
      </c>
      <c r="BS229" s="21">
        <v>1</v>
      </c>
      <c r="BT229" s="21">
        <v>1</v>
      </c>
      <c r="BU229" s="21">
        <v>0</v>
      </c>
      <c r="BV229" s="21">
        <v>0</v>
      </c>
      <c r="BW229" s="21">
        <v>2</v>
      </c>
      <c r="BX229" s="21">
        <v>26</v>
      </c>
      <c r="BY229" s="21">
        <v>1</v>
      </c>
      <c r="BZ229" s="21">
        <v>4</v>
      </c>
      <c r="CA229" s="21">
        <v>22</v>
      </c>
      <c r="CB229" s="21">
        <v>0</v>
      </c>
      <c r="CC229" s="21">
        <v>0</v>
      </c>
      <c r="CD229" s="21">
        <v>0</v>
      </c>
      <c r="CF229" s="112"/>
    </row>
    <row r="230" spans="1:84" ht="15">
      <c r="A230" s="5" t="s">
        <v>61</v>
      </c>
      <c r="B230" s="19">
        <f t="shared" si="12"/>
        <v>216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15</v>
      </c>
      <c r="R230" s="21">
        <v>2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32</v>
      </c>
      <c r="AD230" s="21">
        <v>7</v>
      </c>
      <c r="AE230" s="21">
        <v>11</v>
      </c>
      <c r="AF230" s="21">
        <v>11</v>
      </c>
      <c r="AG230" s="21">
        <v>0</v>
      </c>
      <c r="AH230" s="21">
        <v>1</v>
      </c>
      <c r="AI230" s="21">
        <v>8</v>
      </c>
      <c r="AJ230" s="21">
        <v>3</v>
      </c>
      <c r="AK230" s="21">
        <v>9</v>
      </c>
      <c r="AL230" s="21">
        <v>0</v>
      </c>
      <c r="AM230" s="21">
        <v>1</v>
      </c>
      <c r="AN230" s="21">
        <v>0</v>
      </c>
      <c r="AO230" s="21">
        <v>4</v>
      </c>
      <c r="AP230" s="21">
        <v>2</v>
      </c>
      <c r="AQ230" s="21">
        <v>9</v>
      </c>
      <c r="AR230" s="21">
        <v>2</v>
      </c>
      <c r="AS230" s="21">
        <v>2</v>
      </c>
      <c r="AT230" s="21">
        <v>9</v>
      </c>
      <c r="AU230" s="21">
        <v>0</v>
      </c>
      <c r="AV230" s="21">
        <v>5</v>
      </c>
      <c r="AW230" s="21">
        <v>0</v>
      </c>
      <c r="AX230" s="21">
        <v>18</v>
      </c>
      <c r="AY230" s="21">
        <v>1</v>
      </c>
      <c r="AZ230" s="21">
        <v>0</v>
      </c>
      <c r="BA230" s="21">
        <v>2</v>
      </c>
      <c r="BB230" s="21">
        <v>0</v>
      </c>
      <c r="BC230" s="21">
        <v>0</v>
      </c>
      <c r="BD230" s="21">
        <v>4</v>
      </c>
      <c r="BE230" s="21">
        <v>5</v>
      </c>
      <c r="BF230" s="21">
        <v>0</v>
      </c>
      <c r="BG230" s="21">
        <v>0</v>
      </c>
      <c r="BH230" s="21">
        <v>7</v>
      </c>
      <c r="BI230" s="21">
        <v>6</v>
      </c>
      <c r="BJ230" s="21">
        <v>2</v>
      </c>
      <c r="BK230" s="21">
        <v>6</v>
      </c>
      <c r="BL230" s="21">
        <v>1</v>
      </c>
      <c r="BM230" s="21">
        <v>0</v>
      </c>
      <c r="BN230" s="21">
        <v>3</v>
      </c>
      <c r="BO230" s="21">
        <v>0</v>
      </c>
      <c r="BP230" s="21">
        <v>2</v>
      </c>
      <c r="BQ230" s="21">
        <v>2</v>
      </c>
      <c r="BR230" s="21">
        <v>0</v>
      </c>
      <c r="BS230" s="21">
        <v>2</v>
      </c>
      <c r="BT230" s="21">
        <v>0</v>
      </c>
      <c r="BU230" s="21">
        <v>0</v>
      </c>
      <c r="BV230" s="21">
        <v>2</v>
      </c>
      <c r="BW230" s="21">
        <v>3</v>
      </c>
      <c r="BX230" s="21">
        <v>2</v>
      </c>
      <c r="BY230" s="21">
        <v>3</v>
      </c>
      <c r="BZ230" s="21">
        <v>1</v>
      </c>
      <c r="CA230" s="21">
        <v>9</v>
      </c>
      <c r="CB230" s="21">
        <v>2</v>
      </c>
      <c r="CC230" s="21">
        <v>0</v>
      </c>
      <c r="CD230" s="21">
        <v>0</v>
      </c>
      <c r="CF230" s="112"/>
    </row>
    <row r="231" spans="1:84" ht="15">
      <c r="A231" s="5" t="s">
        <v>62</v>
      </c>
      <c r="B231" s="19">
        <f t="shared" si="12"/>
        <v>21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1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6</v>
      </c>
      <c r="AD231" s="21">
        <v>2</v>
      </c>
      <c r="AE231" s="21">
        <v>0</v>
      </c>
      <c r="AF231" s="21">
        <v>1</v>
      </c>
      <c r="AG231" s="21">
        <v>0</v>
      </c>
      <c r="AH231" s="21">
        <v>0</v>
      </c>
      <c r="AI231" s="21">
        <v>2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1">
        <v>0</v>
      </c>
      <c r="AV231" s="21">
        <v>1</v>
      </c>
      <c r="AW231" s="21">
        <v>0</v>
      </c>
      <c r="AX231" s="21">
        <v>1</v>
      </c>
      <c r="AY231" s="21">
        <v>0</v>
      </c>
      <c r="AZ231" s="21">
        <v>0</v>
      </c>
      <c r="BA231" s="21">
        <v>1</v>
      </c>
      <c r="BB231" s="21">
        <v>0</v>
      </c>
      <c r="BC231" s="21">
        <v>0</v>
      </c>
      <c r="BD231" s="21">
        <v>0</v>
      </c>
      <c r="BE231" s="21">
        <v>0</v>
      </c>
      <c r="BF231" s="21">
        <v>0</v>
      </c>
      <c r="BG231" s="21">
        <v>0</v>
      </c>
      <c r="BH231" s="21">
        <v>1</v>
      </c>
      <c r="BI231" s="21">
        <v>0</v>
      </c>
      <c r="BJ231" s="21">
        <v>1</v>
      </c>
      <c r="BK231" s="21">
        <v>2</v>
      </c>
      <c r="BL231" s="21">
        <v>0</v>
      </c>
      <c r="BM231" s="21">
        <v>0</v>
      </c>
      <c r="BN231" s="21">
        <v>0</v>
      </c>
      <c r="BO231" s="21">
        <v>0</v>
      </c>
      <c r="BP231" s="21">
        <v>0</v>
      </c>
      <c r="BQ231" s="21">
        <v>0</v>
      </c>
      <c r="BR231" s="21">
        <v>0</v>
      </c>
      <c r="BS231" s="21">
        <v>0</v>
      </c>
      <c r="BT231" s="21">
        <v>0</v>
      </c>
      <c r="BU231" s="21">
        <v>0</v>
      </c>
      <c r="BV231" s="21">
        <v>0</v>
      </c>
      <c r="BW231" s="21">
        <v>0</v>
      </c>
      <c r="BX231" s="21">
        <v>0</v>
      </c>
      <c r="BY231" s="21">
        <v>0</v>
      </c>
      <c r="BZ231" s="21">
        <v>0</v>
      </c>
      <c r="CA231" s="21">
        <v>0</v>
      </c>
      <c r="CB231" s="21">
        <v>2</v>
      </c>
      <c r="CC231" s="21">
        <v>0</v>
      </c>
      <c r="CD231" s="21">
        <v>0</v>
      </c>
      <c r="CF231" s="112"/>
    </row>
    <row r="232" spans="1:84" ht="15">
      <c r="A232" s="5" t="s">
        <v>63</v>
      </c>
      <c r="B232" s="19">
        <f t="shared" si="12"/>
        <v>900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1</v>
      </c>
      <c r="J232" s="21">
        <v>2</v>
      </c>
      <c r="K232" s="21">
        <v>1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44</v>
      </c>
      <c r="R232" s="21">
        <v>31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88</v>
      </c>
      <c r="AD232" s="21">
        <v>34</v>
      </c>
      <c r="AE232" s="21">
        <v>84</v>
      </c>
      <c r="AF232" s="21">
        <v>38</v>
      </c>
      <c r="AG232" s="21">
        <v>0</v>
      </c>
      <c r="AH232" s="21">
        <v>4</v>
      </c>
      <c r="AI232" s="21">
        <v>28</v>
      </c>
      <c r="AJ232" s="21">
        <v>5</v>
      </c>
      <c r="AK232" s="21">
        <v>34</v>
      </c>
      <c r="AL232" s="21">
        <v>0</v>
      </c>
      <c r="AM232" s="21">
        <v>14</v>
      </c>
      <c r="AN232" s="21">
        <v>8</v>
      </c>
      <c r="AO232" s="21">
        <v>1</v>
      </c>
      <c r="AP232" s="21">
        <v>2</v>
      </c>
      <c r="AQ232" s="21">
        <v>6</v>
      </c>
      <c r="AR232" s="21">
        <v>7</v>
      </c>
      <c r="AS232" s="21">
        <v>75</v>
      </c>
      <c r="AT232" s="21">
        <v>5</v>
      </c>
      <c r="AU232" s="21">
        <v>0</v>
      </c>
      <c r="AV232" s="21">
        <v>28</v>
      </c>
      <c r="AW232" s="21">
        <v>8</v>
      </c>
      <c r="AX232" s="21">
        <v>43</v>
      </c>
      <c r="AY232" s="21">
        <v>18</v>
      </c>
      <c r="AZ232" s="21">
        <v>0</v>
      </c>
      <c r="BA232" s="21">
        <v>2</v>
      </c>
      <c r="BB232" s="21">
        <v>10</v>
      </c>
      <c r="BC232" s="21">
        <v>0</v>
      </c>
      <c r="BD232" s="21">
        <v>6</v>
      </c>
      <c r="BE232" s="21">
        <v>30</v>
      </c>
      <c r="BF232" s="21">
        <v>0</v>
      </c>
      <c r="BG232" s="21">
        <v>0</v>
      </c>
      <c r="BH232" s="21">
        <v>9</v>
      </c>
      <c r="BI232" s="21">
        <v>37</v>
      </c>
      <c r="BJ232" s="21">
        <v>7</v>
      </c>
      <c r="BK232" s="21">
        <v>4</v>
      </c>
      <c r="BL232" s="21">
        <v>12</v>
      </c>
      <c r="BM232" s="21">
        <v>0</v>
      </c>
      <c r="BN232" s="21">
        <v>45</v>
      </c>
      <c r="BO232" s="21">
        <v>0</v>
      </c>
      <c r="BP232" s="21">
        <v>10</v>
      </c>
      <c r="BQ232" s="21">
        <v>15</v>
      </c>
      <c r="BR232" s="21">
        <v>0</v>
      </c>
      <c r="BS232" s="21">
        <v>7</v>
      </c>
      <c r="BT232" s="21">
        <v>6</v>
      </c>
      <c r="BU232" s="21">
        <v>0</v>
      </c>
      <c r="BV232" s="21">
        <v>1</v>
      </c>
      <c r="BW232" s="21">
        <v>5</v>
      </c>
      <c r="BX232" s="21">
        <v>23</v>
      </c>
      <c r="BY232" s="21">
        <v>9</v>
      </c>
      <c r="BZ232" s="21">
        <v>4</v>
      </c>
      <c r="CA232" s="21">
        <v>33</v>
      </c>
      <c r="CB232" s="21">
        <v>16</v>
      </c>
      <c r="CC232" s="21">
        <v>0</v>
      </c>
      <c r="CD232" s="21">
        <v>0</v>
      </c>
      <c r="CF232" s="112"/>
    </row>
    <row r="233" spans="1:84" ht="15">
      <c r="A233" s="5" t="s">
        <v>64</v>
      </c>
      <c r="B233" s="19">
        <f t="shared" si="12"/>
        <v>35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3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1</v>
      </c>
      <c r="Y233" s="21">
        <v>0</v>
      </c>
      <c r="Z233" s="21">
        <v>0</v>
      </c>
      <c r="AA233" s="21">
        <v>0</v>
      </c>
      <c r="AB233" s="21">
        <v>0</v>
      </c>
      <c r="AC233" s="21">
        <v>6</v>
      </c>
      <c r="AD233" s="21">
        <v>0</v>
      </c>
      <c r="AE233" s="21">
        <v>1</v>
      </c>
      <c r="AF233" s="21">
        <v>3</v>
      </c>
      <c r="AG233" s="21">
        <v>0</v>
      </c>
      <c r="AH233" s="21">
        <v>1</v>
      </c>
      <c r="AI233" s="21">
        <v>1</v>
      </c>
      <c r="AJ233" s="21">
        <v>0</v>
      </c>
      <c r="AK233" s="21">
        <v>1</v>
      </c>
      <c r="AL233" s="21">
        <v>0</v>
      </c>
      <c r="AM233" s="21">
        <v>0</v>
      </c>
      <c r="AN233" s="21">
        <v>1</v>
      </c>
      <c r="AO233" s="21">
        <v>0</v>
      </c>
      <c r="AP233" s="21">
        <v>0</v>
      </c>
      <c r="AQ233" s="21">
        <v>3</v>
      </c>
      <c r="AR233" s="21">
        <v>0</v>
      </c>
      <c r="AS233" s="21">
        <v>3</v>
      </c>
      <c r="AT233" s="21">
        <v>0</v>
      </c>
      <c r="AU233" s="21">
        <v>0</v>
      </c>
      <c r="AV233" s="21">
        <v>0</v>
      </c>
      <c r="AW233" s="21">
        <v>0</v>
      </c>
      <c r="AX233" s="21">
        <v>3</v>
      </c>
      <c r="AY233" s="21">
        <v>0</v>
      </c>
      <c r="AZ233" s="21">
        <v>0</v>
      </c>
      <c r="BA233" s="21">
        <v>0</v>
      </c>
      <c r="BB233" s="21">
        <v>1</v>
      </c>
      <c r="BC233" s="21">
        <v>0</v>
      </c>
      <c r="BD233" s="21">
        <v>1</v>
      </c>
      <c r="BE233" s="21">
        <v>1</v>
      </c>
      <c r="BF233" s="21">
        <v>0</v>
      </c>
      <c r="BG233" s="21">
        <v>0</v>
      </c>
      <c r="BH233" s="21">
        <v>0</v>
      </c>
      <c r="BI233" s="21">
        <v>0</v>
      </c>
      <c r="BJ233" s="21">
        <v>0</v>
      </c>
      <c r="BK233" s="21">
        <v>0</v>
      </c>
      <c r="BL233" s="21">
        <v>0</v>
      </c>
      <c r="BM233" s="21">
        <v>0</v>
      </c>
      <c r="BN233" s="21">
        <v>1</v>
      </c>
      <c r="BO233" s="21">
        <v>0</v>
      </c>
      <c r="BP233" s="21">
        <v>0</v>
      </c>
      <c r="BQ233" s="21">
        <v>0</v>
      </c>
      <c r="BR233" s="21">
        <v>0</v>
      </c>
      <c r="BS233" s="21">
        <v>0</v>
      </c>
      <c r="BT233" s="21">
        <v>0</v>
      </c>
      <c r="BU233" s="21">
        <v>0</v>
      </c>
      <c r="BV233" s="21">
        <v>0</v>
      </c>
      <c r="BW233" s="21">
        <v>1</v>
      </c>
      <c r="BX233" s="21">
        <v>0</v>
      </c>
      <c r="BY233" s="21">
        <v>1</v>
      </c>
      <c r="BZ233" s="21">
        <v>0</v>
      </c>
      <c r="CA233" s="21">
        <v>1</v>
      </c>
      <c r="CB233" s="21">
        <v>1</v>
      </c>
      <c r="CC233" s="21">
        <v>0</v>
      </c>
      <c r="CD233" s="21">
        <v>0</v>
      </c>
      <c r="CF233" s="112"/>
    </row>
    <row r="234" spans="1:84" ht="15">
      <c r="A234" s="5" t="s">
        <v>626</v>
      </c>
      <c r="B234" s="19">
        <f t="shared" si="12"/>
        <v>52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5</v>
      </c>
      <c r="R234" s="21">
        <v>1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1</v>
      </c>
      <c r="AD234" s="21">
        <v>4</v>
      </c>
      <c r="AE234" s="21">
        <v>3</v>
      </c>
      <c r="AF234" s="21">
        <v>1</v>
      </c>
      <c r="AG234" s="21">
        <v>0</v>
      </c>
      <c r="AH234" s="21">
        <v>4</v>
      </c>
      <c r="AI234" s="21">
        <v>1</v>
      </c>
      <c r="AJ234" s="21">
        <v>0</v>
      </c>
      <c r="AK234" s="21">
        <v>1</v>
      </c>
      <c r="AL234" s="21">
        <v>0</v>
      </c>
      <c r="AM234" s="21">
        <v>2</v>
      </c>
      <c r="AN234" s="21">
        <v>0</v>
      </c>
      <c r="AO234" s="21">
        <v>1</v>
      </c>
      <c r="AP234" s="21">
        <v>1</v>
      </c>
      <c r="AQ234" s="21">
        <v>0</v>
      </c>
      <c r="AR234" s="21">
        <v>0</v>
      </c>
      <c r="AS234" s="21">
        <v>2</v>
      </c>
      <c r="AT234" s="21">
        <v>1</v>
      </c>
      <c r="AU234" s="21">
        <v>0</v>
      </c>
      <c r="AV234" s="21">
        <v>1</v>
      </c>
      <c r="AW234" s="21">
        <v>1</v>
      </c>
      <c r="AX234" s="21">
        <v>3</v>
      </c>
      <c r="AY234" s="21">
        <v>1</v>
      </c>
      <c r="AZ234" s="21">
        <v>0</v>
      </c>
      <c r="BA234" s="21">
        <v>2</v>
      </c>
      <c r="BB234" s="21">
        <v>0</v>
      </c>
      <c r="BC234" s="21">
        <v>0</v>
      </c>
      <c r="BD234" s="21">
        <v>2</v>
      </c>
      <c r="BE234" s="21">
        <v>8</v>
      </c>
      <c r="BF234" s="21">
        <v>0</v>
      </c>
      <c r="BG234" s="21">
        <v>0</v>
      </c>
      <c r="BH234" s="21">
        <v>0</v>
      </c>
      <c r="BI234" s="21">
        <v>4</v>
      </c>
      <c r="BJ234" s="21">
        <v>1</v>
      </c>
      <c r="BK234" s="21">
        <v>0</v>
      </c>
      <c r="BL234" s="21">
        <v>0</v>
      </c>
      <c r="BM234" s="21">
        <v>0</v>
      </c>
      <c r="BN234" s="21">
        <v>0</v>
      </c>
      <c r="BO234" s="21">
        <v>0</v>
      </c>
      <c r="BP234" s="21">
        <v>1</v>
      </c>
      <c r="BQ234" s="21">
        <v>0</v>
      </c>
      <c r="BR234" s="21">
        <v>0</v>
      </c>
      <c r="BS234" s="21">
        <v>0</v>
      </c>
      <c r="BT234" s="21">
        <v>0</v>
      </c>
      <c r="BU234" s="21">
        <v>0</v>
      </c>
      <c r="BV234" s="21">
        <v>0</v>
      </c>
      <c r="BW234" s="21">
        <v>0</v>
      </c>
      <c r="BX234" s="21">
        <v>0</v>
      </c>
      <c r="BY234" s="21">
        <v>0</v>
      </c>
      <c r="BZ234" s="21">
        <v>0</v>
      </c>
      <c r="CA234" s="21">
        <v>0</v>
      </c>
      <c r="CB234" s="21">
        <v>0</v>
      </c>
      <c r="CC234" s="21">
        <v>0</v>
      </c>
      <c r="CD234" s="21">
        <v>0</v>
      </c>
      <c r="CF234" s="112"/>
    </row>
    <row r="235" spans="1:84" ht="15">
      <c r="A235" s="5" t="s">
        <v>65</v>
      </c>
      <c r="B235" s="19">
        <f t="shared" si="12"/>
        <v>11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5</v>
      </c>
      <c r="AJ235" s="21">
        <v>0</v>
      </c>
      <c r="AK235" s="21">
        <v>0</v>
      </c>
      <c r="AL235" s="21">
        <v>0</v>
      </c>
      <c r="AM235" s="21">
        <v>0</v>
      </c>
      <c r="AN235" s="21">
        <v>1</v>
      </c>
      <c r="AO235" s="21">
        <v>0</v>
      </c>
      <c r="AP235" s="21">
        <v>0</v>
      </c>
      <c r="AQ235" s="21">
        <v>0</v>
      </c>
      <c r="AR235" s="21">
        <v>1</v>
      </c>
      <c r="AS235" s="21">
        <v>0</v>
      </c>
      <c r="AT235" s="21">
        <v>0</v>
      </c>
      <c r="AU235" s="21">
        <v>0</v>
      </c>
      <c r="AV235" s="21">
        <v>0</v>
      </c>
      <c r="AW235" s="21">
        <v>0</v>
      </c>
      <c r="AX235" s="21">
        <v>2</v>
      </c>
      <c r="AY235" s="21">
        <v>0</v>
      </c>
      <c r="AZ235" s="21">
        <v>0</v>
      </c>
      <c r="BA235" s="21">
        <v>0</v>
      </c>
      <c r="BB235" s="21">
        <v>0</v>
      </c>
      <c r="BC235" s="21">
        <v>0</v>
      </c>
      <c r="BD235" s="21">
        <v>0</v>
      </c>
      <c r="BE235" s="21">
        <v>0</v>
      </c>
      <c r="BF235" s="21">
        <v>0</v>
      </c>
      <c r="BG235" s="21">
        <v>0</v>
      </c>
      <c r="BH235" s="21">
        <v>0</v>
      </c>
      <c r="BI235" s="21">
        <v>0</v>
      </c>
      <c r="BJ235" s="21">
        <v>0</v>
      </c>
      <c r="BK235" s="21">
        <v>0</v>
      </c>
      <c r="BL235" s="21">
        <v>0</v>
      </c>
      <c r="BM235" s="21">
        <v>0</v>
      </c>
      <c r="BN235" s="21">
        <v>0</v>
      </c>
      <c r="BO235" s="21">
        <v>0</v>
      </c>
      <c r="BP235" s="21">
        <v>0</v>
      </c>
      <c r="BQ235" s="21">
        <v>0</v>
      </c>
      <c r="BR235" s="21">
        <v>0</v>
      </c>
      <c r="BS235" s="21">
        <v>0</v>
      </c>
      <c r="BT235" s="21">
        <v>0</v>
      </c>
      <c r="BU235" s="21">
        <v>0</v>
      </c>
      <c r="BV235" s="21">
        <v>0</v>
      </c>
      <c r="BW235" s="21">
        <v>0</v>
      </c>
      <c r="BX235" s="21">
        <v>2</v>
      </c>
      <c r="BY235" s="21">
        <v>0</v>
      </c>
      <c r="BZ235" s="21">
        <v>0</v>
      </c>
      <c r="CA235" s="21">
        <v>0</v>
      </c>
      <c r="CB235" s="21">
        <v>0</v>
      </c>
      <c r="CC235" s="21">
        <v>0</v>
      </c>
      <c r="CD235" s="21">
        <v>0</v>
      </c>
      <c r="CF235" s="112"/>
    </row>
    <row r="236" spans="1:84" ht="15">
      <c r="A236" s="5" t="s">
        <v>66</v>
      </c>
      <c r="B236" s="19">
        <f t="shared" si="12"/>
        <v>7990</v>
      </c>
      <c r="C236" s="21">
        <v>3</v>
      </c>
      <c r="D236" s="21">
        <v>0</v>
      </c>
      <c r="E236" s="21">
        <v>0</v>
      </c>
      <c r="F236" s="21">
        <v>7</v>
      </c>
      <c r="G236" s="21">
        <v>40</v>
      </c>
      <c r="H236" s="21">
        <v>4</v>
      </c>
      <c r="I236" s="21">
        <v>85</v>
      </c>
      <c r="J236" s="21">
        <v>59</v>
      </c>
      <c r="K236" s="21">
        <v>79</v>
      </c>
      <c r="L236" s="21">
        <v>14</v>
      </c>
      <c r="M236" s="21">
        <v>15</v>
      </c>
      <c r="N236" s="21">
        <v>26</v>
      </c>
      <c r="O236" s="21">
        <v>2</v>
      </c>
      <c r="P236" s="21">
        <v>4</v>
      </c>
      <c r="Q236" s="21">
        <v>4</v>
      </c>
      <c r="R236" s="21">
        <v>4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447</v>
      </c>
      <c r="Y236" s="21">
        <v>0</v>
      </c>
      <c r="Z236" s="21">
        <v>7</v>
      </c>
      <c r="AA236" s="21">
        <v>0</v>
      </c>
      <c r="AB236" s="21">
        <v>0</v>
      </c>
      <c r="AC236" s="21">
        <v>377</v>
      </c>
      <c r="AD236" s="21">
        <v>210</v>
      </c>
      <c r="AE236" s="21">
        <v>343</v>
      </c>
      <c r="AF236" s="21">
        <v>5</v>
      </c>
      <c r="AG236" s="21">
        <v>259</v>
      </c>
      <c r="AH236" s="21">
        <v>30</v>
      </c>
      <c r="AI236" s="21">
        <v>918</v>
      </c>
      <c r="AJ236" s="21">
        <v>139</v>
      </c>
      <c r="AK236" s="21">
        <v>285</v>
      </c>
      <c r="AL236" s="21">
        <v>0</v>
      </c>
      <c r="AM236" s="21">
        <v>27</v>
      </c>
      <c r="AN236" s="21">
        <v>29</v>
      </c>
      <c r="AO236" s="21">
        <v>91</v>
      </c>
      <c r="AP236" s="21">
        <v>114</v>
      </c>
      <c r="AQ236" s="21">
        <v>163</v>
      </c>
      <c r="AR236" s="21">
        <v>334</v>
      </c>
      <c r="AS236" s="21">
        <v>213</v>
      </c>
      <c r="AT236" s="21">
        <v>0</v>
      </c>
      <c r="AU236" s="21">
        <v>116</v>
      </c>
      <c r="AV236" s="21">
        <v>110</v>
      </c>
      <c r="AW236" s="21">
        <v>23</v>
      </c>
      <c r="AX236" s="21">
        <v>314</v>
      </c>
      <c r="AY236" s="21">
        <v>1</v>
      </c>
      <c r="AZ236" s="21">
        <v>48</v>
      </c>
      <c r="BA236" s="21">
        <v>135</v>
      </c>
      <c r="BB236" s="21">
        <v>255</v>
      </c>
      <c r="BC236" s="21">
        <v>0</v>
      </c>
      <c r="BD236" s="21">
        <v>134</v>
      </c>
      <c r="BE236" s="21">
        <v>271</v>
      </c>
      <c r="BF236" s="21">
        <v>0</v>
      </c>
      <c r="BG236" s="21">
        <v>0</v>
      </c>
      <c r="BH236" s="21">
        <v>172</v>
      </c>
      <c r="BI236" s="21">
        <v>124</v>
      </c>
      <c r="BJ236" s="21">
        <v>19</v>
      </c>
      <c r="BK236" s="21">
        <v>84</v>
      </c>
      <c r="BL236" s="21">
        <v>155</v>
      </c>
      <c r="BM236" s="21">
        <v>0</v>
      </c>
      <c r="BN236" s="21">
        <v>400</v>
      </c>
      <c r="BO236" s="21">
        <v>0</v>
      </c>
      <c r="BP236" s="21">
        <v>99</v>
      </c>
      <c r="BQ236" s="21">
        <v>108</v>
      </c>
      <c r="BR236" s="21">
        <v>0</v>
      </c>
      <c r="BS236" s="21">
        <v>50</v>
      </c>
      <c r="BT236" s="21">
        <v>160</v>
      </c>
      <c r="BU236" s="21">
        <v>0</v>
      </c>
      <c r="BV236" s="21">
        <v>14</v>
      </c>
      <c r="BW236" s="21">
        <v>76</v>
      </c>
      <c r="BX236" s="21">
        <v>137</v>
      </c>
      <c r="BY236" s="21">
        <v>87</v>
      </c>
      <c r="BZ236" s="21">
        <v>42</v>
      </c>
      <c r="CA236" s="21">
        <v>459</v>
      </c>
      <c r="CB236" s="21">
        <v>1</v>
      </c>
      <c r="CC236" s="21">
        <v>59</v>
      </c>
      <c r="CD236" s="21">
        <v>0</v>
      </c>
      <c r="CF236" s="112"/>
    </row>
    <row r="237" spans="1:84" ht="15">
      <c r="A237" s="5" t="s">
        <v>627</v>
      </c>
      <c r="B237" s="19">
        <f t="shared" si="12"/>
        <v>133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2</v>
      </c>
      <c r="O237" s="21">
        <v>0</v>
      </c>
      <c r="P237" s="21">
        <v>0</v>
      </c>
      <c r="Q237" s="21">
        <v>2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2</v>
      </c>
      <c r="AD237" s="21">
        <v>7</v>
      </c>
      <c r="AE237" s="21">
        <v>3</v>
      </c>
      <c r="AF237" s="21">
        <v>7</v>
      </c>
      <c r="AG237" s="21">
        <v>0</v>
      </c>
      <c r="AH237" s="21">
        <v>3</v>
      </c>
      <c r="AI237" s="21">
        <v>8</v>
      </c>
      <c r="AJ237" s="21">
        <v>0</v>
      </c>
      <c r="AK237" s="21">
        <v>6</v>
      </c>
      <c r="AL237" s="21">
        <v>0</v>
      </c>
      <c r="AM237" s="21">
        <v>1</v>
      </c>
      <c r="AN237" s="21">
        <v>0</v>
      </c>
      <c r="AO237" s="21">
        <v>3</v>
      </c>
      <c r="AP237" s="21">
        <v>2</v>
      </c>
      <c r="AQ237" s="21">
        <v>3</v>
      </c>
      <c r="AR237" s="21">
        <v>4</v>
      </c>
      <c r="AS237" s="21">
        <v>8</v>
      </c>
      <c r="AT237" s="21">
        <v>1</v>
      </c>
      <c r="AU237" s="21">
        <v>0</v>
      </c>
      <c r="AV237" s="21">
        <v>6</v>
      </c>
      <c r="AW237" s="21">
        <v>2</v>
      </c>
      <c r="AX237" s="21">
        <v>3</v>
      </c>
      <c r="AY237" s="21">
        <v>0</v>
      </c>
      <c r="AZ237" s="21">
        <v>0</v>
      </c>
      <c r="BA237" s="21">
        <v>2</v>
      </c>
      <c r="BB237" s="21">
        <v>1</v>
      </c>
      <c r="BC237" s="21">
        <v>0</v>
      </c>
      <c r="BD237" s="21">
        <v>9</v>
      </c>
      <c r="BE237" s="21">
        <v>1</v>
      </c>
      <c r="BF237" s="21">
        <v>0</v>
      </c>
      <c r="BG237" s="21">
        <v>0</v>
      </c>
      <c r="BH237" s="21">
        <v>5</v>
      </c>
      <c r="BI237" s="21">
        <v>2</v>
      </c>
      <c r="BJ237" s="21">
        <v>1</v>
      </c>
      <c r="BK237" s="21">
        <v>1</v>
      </c>
      <c r="BL237" s="21">
        <v>1</v>
      </c>
      <c r="BM237" s="21">
        <v>0</v>
      </c>
      <c r="BN237" s="21">
        <v>13</v>
      </c>
      <c r="BO237" s="21">
        <v>0</v>
      </c>
      <c r="BP237" s="21">
        <v>3</v>
      </c>
      <c r="BQ237" s="21">
        <v>3</v>
      </c>
      <c r="BR237" s="21">
        <v>0</v>
      </c>
      <c r="BS237" s="21">
        <v>0</v>
      </c>
      <c r="BT237" s="21">
        <v>0</v>
      </c>
      <c r="BU237" s="21">
        <v>0</v>
      </c>
      <c r="BV237" s="21">
        <v>0</v>
      </c>
      <c r="BW237" s="21">
        <v>2</v>
      </c>
      <c r="BX237" s="21">
        <v>1</v>
      </c>
      <c r="BY237" s="21">
        <v>1</v>
      </c>
      <c r="BZ237" s="21">
        <v>0</v>
      </c>
      <c r="CA237" s="21">
        <v>10</v>
      </c>
      <c r="CB237" s="21">
        <v>4</v>
      </c>
      <c r="CC237" s="21">
        <v>0</v>
      </c>
      <c r="CD237" s="21">
        <v>0</v>
      </c>
      <c r="CF237" s="112"/>
    </row>
    <row r="238" spans="1:84" ht="15">
      <c r="A238" s="5" t="s">
        <v>67</v>
      </c>
      <c r="B238" s="19">
        <f t="shared" si="12"/>
        <v>26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1</v>
      </c>
      <c r="R238" s="21">
        <v>0</v>
      </c>
      <c r="S238" s="21">
        <v>0</v>
      </c>
      <c r="T238" s="21">
        <v>0</v>
      </c>
      <c r="U238" s="21">
        <v>1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3</v>
      </c>
      <c r="AB238" s="21">
        <v>0</v>
      </c>
      <c r="AC238" s="21">
        <v>1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1</v>
      </c>
      <c r="AR238" s="21">
        <v>0</v>
      </c>
      <c r="AS238" s="21">
        <v>0</v>
      </c>
      <c r="AT238" s="21">
        <v>0</v>
      </c>
      <c r="AU238" s="21">
        <v>0</v>
      </c>
      <c r="AV238" s="21">
        <v>5</v>
      </c>
      <c r="AW238" s="21">
        <v>0</v>
      </c>
      <c r="AX238" s="21">
        <v>0</v>
      </c>
      <c r="AY238" s="21">
        <v>0</v>
      </c>
      <c r="AZ238" s="21">
        <v>0</v>
      </c>
      <c r="BA238" s="21">
        <v>0</v>
      </c>
      <c r="BB238" s="21">
        <v>0</v>
      </c>
      <c r="BC238" s="21">
        <v>2</v>
      </c>
      <c r="BD238" s="21">
        <v>0</v>
      </c>
      <c r="BE238" s="21">
        <v>1</v>
      </c>
      <c r="BF238" s="21">
        <v>4</v>
      </c>
      <c r="BG238" s="21">
        <v>0</v>
      </c>
      <c r="BH238" s="21">
        <v>0</v>
      </c>
      <c r="BI238" s="21">
        <v>3</v>
      </c>
      <c r="BJ238" s="21">
        <v>0</v>
      </c>
      <c r="BK238" s="21">
        <v>0</v>
      </c>
      <c r="BL238" s="21">
        <v>0</v>
      </c>
      <c r="BM238" s="21">
        <v>1</v>
      </c>
      <c r="BN238" s="21">
        <v>0</v>
      </c>
      <c r="BO238" s="21">
        <v>0</v>
      </c>
      <c r="BP238" s="21">
        <v>0</v>
      </c>
      <c r="BQ238" s="21">
        <v>0</v>
      </c>
      <c r="BR238" s="21">
        <v>0</v>
      </c>
      <c r="BS238" s="21">
        <v>0</v>
      </c>
      <c r="BT238" s="21">
        <v>0</v>
      </c>
      <c r="BU238" s="21">
        <v>0</v>
      </c>
      <c r="BV238" s="21">
        <v>0</v>
      </c>
      <c r="BW238" s="21">
        <v>0</v>
      </c>
      <c r="BX238" s="21">
        <v>2</v>
      </c>
      <c r="BY238" s="21">
        <v>1</v>
      </c>
      <c r="BZ238" s="21">
        <v>0</v>
      </c>
      <c r="CA238" s="21">
        <v>0</v>
      </c>
      <c r="CB238" s="21">
        <v>0</v>
      </c>
      <c r="CC238" s="21">
        <v>0</v>
      </c>
      <c r="CD238" s="21">
        <v>0</v>
      </c>
      <c r="CF238" s="112"/>
    </row>
    <row r="239" spans="1:84" ht="15">
      <c r="A239" s="5" t="s">
        <v>68</v>
      </c>
      <c r="B239" s="19">
        <f t="shared" si="12"/>
        <v>12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4</v>
      </c>
      <c r="R239" s="21">
        <v>0</v>
      </c>
      <c r="S239" s="21">
        <v>0</v>
      </c>
      <c r="T239" s="21">
        <v>2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1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1</v>
      </c>
      <c r="AU239" s="21">
        <v>0</v>
      </c>
      <c r="AV239" s="21">
        <v>0</v>
      </c>
      <c r="AW239" s="21">
        <v>0</v>
      </c>
      <c r="AX239" s="21">
        <v>0</v>
      </c>
      <c r="AY239" s="21">
        <v>0</v>
      </c>
      <c r="AZ239" s="21">
        <v>0</v>
      </c>
      <c r="BA239" s="21">
        <v>0</v>
      </c>
      <c r="BB239" s="21">
        <v>1</v>
      </c>
      <c r="BC239" s="21">
        <v>0</v>
      </c>
      <c r="BD239" s="21">
        <v>0</v>
      </c>
      <c r="BE239" s="21">
        <v>1</v>
      </c>
      <c r="BF239" s="21">
        <v>0</v>
      </c>
      <c r="BG239" s="21">
        <v>0</v>
      </c>
      <c r="BH239" s="21">
        <v>2</v>
      </c>
      <c r="BI239" s="21">
        <v>0</v>
      </c>
      <c r="BJ239" s="21">
        <v>0</v>
      </c>
      <c r="BK239" s="21">
        <v>0</v>
      </c>
      <c r="BL239" s="21">
        <v>0</v>
      </c>
      <c r="BM239" s="21">
        <v>0</v>
      </c>
      <c r="BN239" s="21">
        <v>0</v>
      </c>
      <c r="BO239" s="21">
        <v>0</v>
      </c>
      <c r="BP239" s="21">
        <v>0</v>
      </c>
      <c r="BQ239" s="21">
        <v>0</v>
      </c>
      <c r="BR239" s="21">
        <v>0</v>
      </c>
      <c r="BS239" s="21">
        <v>0</v>
      </c>
      <c r="BT239" s="21">
        <v>0</v>
      </c>
      <c r="BU239" s="21">
        <v>0</v>
      </c>
      <c r="BV239" s="21">
        <v>0</v>
      </c>
      <c r="BW239" s="21">
        <v>0</v>
      </c>
      <c r="BX239" s="21">
        <v>0</v>
      </c>
      <c r="BY239" s="21">
        <v>0</v>
      </c>
      <c r="BZ239" s="21">
        <v>0</v>
      </c>
      <c r="CA239" s="21">
        <v>0</v>
      </c>
      <c r="CB239" s="21">
        <v>0</v>
      </c>
      <c r="CC239" s="21">
        <v>0</v>
      </c>
      <c r="CD239" s="21">
        <v>0</v>
      </c>
      <c r="CF239" s="112"/>
    </row>
    <row r="240" spans="1:84" ht="15">
      <c r="A240" s="5" t="s">
        <v>493</v>
      </c>
      <c r="B240" s="19">
        <f t="shared" si="12"/>
        <v>1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1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1">
        <v>0</v>
      </c>
      <c r="AZ240" s="21">
        <v>0</v>
      </c>
      <c r="BA240" s="21">
        <v>0</v>
      </c>
      <c r="BB240" s="21">
        <v>0</v>
      </c>
      <c r="BC240" s="21">
        <v>0</v>
      </c>
      <c r="BD240" s="21">
        <v>0</v>
      </c>
      <c r="BE240" s="21">
        <v>0</v>
      </c>
      <c r="BF240" s="21">
        <v>0</v>
      </c>
      <c r="BG240" s="21">
        <v>0</v>
      </c>
      <c r="BH240" s="21">
        <v>0</v>
      </c>
      <c r="BI240" s="21">
        <v>0</v>
      </c>
      <c r="BJ240" s="21">
        <v>0</v>
      </c>
      <c r="BK240" s="21">
        <v>0</v>
      </c>
      <c r="BL240" s="21">
        <v>0</v>
      </c>
      <c r="BM240" s="21">
        <v>0</v>
      </c>
      <c r="BN240" s="21">
        <v>0</v>
      </c>
      <c r="BO240" s="21">
        <v>0</v>
      </c>
      <c r="BP240" s="21">
        <v>0</v>
      </c>
      <c r="BQ240" s="21">
        <v>0</v>
      </c>
      <c r="BR240" s="21">
        <v>0</v>
      </c>
      <c r="BS240" s="21">
        <v>0</v>
      </c>
      <c r="BT240" s="21">
        <v>0</v>
      </c>
      <c r="BU240" s="21">
        <v>0</v>
      </c>
      <c r="BV240" s="21">
        <v>0</v>
      </c>
      <c r="BW240" s="21">
        <v>0</v>
      </c>
      <c r="BX240" s="21">
        <v>0</v>
      </c>
      <c r="BY240" s="21">
        <v>0</v>
      </c>
      <c r="BZ240" s="21">
        <v>0</v>
      </c>
      <c r="CA240" s="21">
        <v>0</v>
      </c>
      <c r="CB240" s="21">
        <v>0</v>
      </c>
      <c r="CC240" s="21">
        <v>0</v>
      </c>
      <c r="CD240" s="21">
        <v>0</v>
      </c>
      <c r="CF240" s="112"/>
    </row>
    <row r="241" spans="1:84" ht="15">
      <c r="A241" s="5" t="s">
        <v>339</v>
      </c>
      <c r="B241" s="19">
        <f t="shared" si="12"/>
        <v>26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3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1</v>
      </c>
      <c r="AG241" s="21">
        <v>0</v>
      </c>
      <c r="AH241" s="21">
        <v>0</v>
      </c>
      <c r="AI241" s="21">
        <v>0</v>
      </c>
      <c r="AJ241" s="21">
        <v>1</v>
      </c>
      <c r="AK241" s="21">
        <v>2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  <c r="AT241" s="21">
        <v>0</v>
      </c>
      <c r="AU241" s="21">
        <v>0</v>
      </c>
      <c r="AV241" s="21">
        <v>1</v>
      </c>
      <c r="AW241" s="21">
        <v>2</v>
      </c>
      <c r="AX241" s="21">
        <v>0</v>
      </c>
      <c r="AY241" s="21">
        <v>0</v>
      </c>
      <c r="AZ241" s="21">
        <v>0</v>
      </c>
      <c r="BA241" s="21">
        <v>0</v>
      </c>
      <c r="BB241" s="21">
        <v>2</v>
      </c>
      <c r="BC241" s="21">
        <v>0</v>
      </c>
      <c r="BD241" s="21">
        <v>1</v>
      </c>
      <c r="BE241" s="21">
        <v>5</v>
      </c>
      <c r="BF241" s="21">
        <v>0</v>
      </c>
      <c r="BG241" s="21">
        <v>1</v>
      </c>
      <c r="BH241" s="21">
        <v>3</v>
      </c>
      <c r="BI241" s="21">
        <v>0</v>
      </c>
      <c r="BJ241" s="21">
        <v>0</v>
      </c>
      <c r="BK241" s="21">
        <v>0</v>
      </c>
      <c r="BL241" s="21">
        <v>0</v>
      </c>
      <c r="BM241" s="21">
        <v>0</v>
      </c>
      <c r="BN241" s="21">
        <v>1</v>
      </c>
      <c r="BO241" s="21">
        <v>0</v>
      </c>
      <c r="BP241" s="21">
        <v>0</v>
      </c>
      <c r="BQ241" s="21">
        <v>0</v>
      </c>
      <c r="BR241" s="21">
        <v>0</v>
      </c>
      <c r="BS241" s="21">
        <v>0</v>
      </c>
      <c r="BT241" s="21">
        <v>0</v>
      </c>
      <c r="BU241" s="21">
        <v>0</v>
      </c>
      <c r="BV241" s="21">
        <v>1</v>
      </c>
      <c r="BW241" s="21">
        <v>0</v>
      </c>
      <c r="BX241" s="21">
        <v>0</v>
      </c>
      <c r="BY241" s="21">
        <v>1</v>
      </c>
      <c r="BZ241" s="21">
        <v>0</v>
      </c>
      <c r="CA241" s="21">
        <v>0</v>
      </c>
      <c r="CB241" s="21">
        <v>1</v>
      </c>
      <c r="CC241" s="21">
        <v>0</v>
      </c>
      <c r="CD241" s="21">
        <v>0</v>
      </c>
      <c r="CF241" s="112"/>
    </row>
    <row r="242" spans="1:84" ht="15">
      <c r="A242" s="5" t="s">
        <v>562</v>
      </c>
      <c r="B242" s="19">
        <f t="shared" si="12"/>
        <v>61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1</v>
      </c>
      <c r="AD242" s="21">
        <v>1</v>
      </c>
      <c r="AE242" s="21">
        <v>3</v>
      </c>
      <c r="AF242" s="21">
        <v>1</v>
      </c>
      <c r="AG242" s="21">
        <v>0</v>
      </c>
      <c r="AH242" s="21">
        <v>4</v>
      </c>
      <c r="AI242" s="21">
        <v>1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3</v>
      </c>
      <c r="AP242" s="21">
        <v>1</v>
      </c>
      <c r="AQ242" s="21">
        <v>2</v>
      </c>
      <c r="AR242" s="21">
        <v>0</v>
      </c>
      <c r="AS242" s="21">
        <v>7</v>
      </c>
      <c r="AT242" s="21">
        <v>0</v>
      </c>
      <c r="AU242" s="21">
        <v>0</v>
      </c>
      <c r="AV242" s="21">
        <v>3</v>
      </c>
      <c r="AW242" s="21">
        <v>0</v>
      </c>
      <c r="AX242" s="21">
        <v>5</v>
      </c>
      <c r="AY242" s="21">
        <v>2</v>
      </c>
      <c r="AZ242" s="21">
        <v>0</v>
      </c>
      <c r="BA242" s="21">
        <v>0</v>
      </c>
      <c r="BB242" s="21">
        <v>3</v>
      </c>
      <c r="BC242" s="21">
        <v>0</v>
      </c>
      <c r="BD242" s="21">
        <v>0</v>
      </c>
      <c r="BE242" s="21">
        <v>3</v>
      </c>
      <c r="BF242" s="21">
        <v>0</v>
      </c>
      <c r="BG242" s="21">
        <v>0</v>
      </c>
      <c r="BH242" s="21">
        <v>0</v>
      </c>
      <c r="BI242" s="21">
        <v>4</v>
      </c>
      <c r="BJ242" s="21">
        <v>0</v>
      </c>
      <c r="BK242" s="21">
        <v>2</v>
      </c>
      <c r="BL242" s="21">
        <v>1</v>
      </c>
      <c r="BM242" s="21">
        <v>0</v>
      </c>
      <c r="BN242" s="21">
        <v>8</v>
      </c>
      <c r="BO242" s="21">
        <v>0</v>
      </c>
      <c r="BP242" s="21">
        <v>0</v>
      </c>
      <c r="BQ242" s="21">
        <v>1</v>
      </c>
      <c r="BR242" s="21">
        <v>0</v>
      </c>
      <c r="BS242" s="21">
        <v>2</v>
      </c>
      <c r="BT242" s="21">
        <v>0</v>
      </c>
      <c r="BU242" s="21">
        <v>0</v>
      </c>
      <c r="BV242" s="21">
        <v>0</v>
      </c>
      <c r="BW242" s="21">
        <v>1</v>
      </c>
      <c r="BX242" s="21">
        <v>0</v>
      </c>
      <c r="BY242" s="21">
        <v>0</v>
      </c>
      <c r="BZ242" s="21">
        <v>0</v>
      </c>
      <c r="CA242" s="21">
        <v>1</v>
      </c>
      <c r="CB242" s="21">
        <v>1</v>
      </c>
      <c r="CC242" s="21">
        <v>0</v>
      </c>
      <c r="CD242" s="21">
        <v>0</v>
      </c>
      <c r="CF242" s="112"/>
    </row>
    <row r="243" spans="1:84" ht="15">
      <c r="A243" s="5" t="s">
        <v>217</v>
      </c>
      <c r="B243" s="19">
        <f t="shared" si="12"/>
        <v>32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13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3</v>
      </c>
      <c r="AB243" s="21">
        <v>0</v>
      </c>
      <c r="AC243" s="21">
        <v>2</v>
      </c>
      <c r="AD243" s="21">
        <v>0</v>
      </c>
      <c r="AE243" s="21">
        <v>1</v>
      </c>
      <c r="AF243" s="21">
        <v>0</v>
      </c>
      <c r="AG243" s="21">
        <v>0</v>
      </c>
      <c r="AH243" s="21">
        <v>2</v>
      </c>
      <c r="AI243" s="21">
        <v>0</v>
      </c>
      <c r="AJ243" s="21">
        <v>0</v>
      </c>
      <c r="AK243" s="21">
        <v>0</v>
      </c>
      <c r="AL243" s="21">
        <v>2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  <c r="AT243" s="21">
        <v>1</v>
      </c>
      <c r="AU243" s="21">
        <v>0</v>
      </c>
      <c r="AV243" s="21">
        <v>0</v>
      </c>
      <c r="AW243" s="21">
        <v>0</v>
      </c>
      <c r="AX243" s="21">
        <v>0</v>
      </c>
      <c r="AY243" s="21">
        <v>3</v>
      </c>
      <c r="AZ243" s="21">
        <v>0</v>
      </c>
      <c r="BA243" s="21">
        <v>0</v>
      </c>
      <c r="BB243" s="21">
        <v>0</v>
      </c>
      <c r="BC243" s="21">
        <v>0</v>
      </c>
      <c r="BD243" s="21">
        <v>0</v>
      </c>
      <c r="BE243" s="21">
        <v>0</v>
      </c>
      <c r="BF243" s="21">
        <v>0</v>
      </c>
      <c r="BG243" s="21">
        <v>0</v>
      </c>
      <c r="BH243" s="21">
        <v>0</v>
      </c>
      <c r="BI243" s="21">
        <v>4</v>
      </c>
      <c r="BJ243" s="21">
        <v>0</v>
      </c>
      <c r="BK243" s="21">
        <v>0</v>
      </c>
      <c r="BL243" s="21">
        <v>0</v>
      </c>
      <c r="BM243" s="21">
        <v>0</v>
      </c>
      <c r="BN243" s="21">
        <v>0</v>
      </c>
      <c r="BO243" s="21">
        <v>0</v>
      </c>
      <c r="BP243" s="21">
        <v>0</v>
      </c>
      <c r="BQ243" s="21">
        <v>0</v>
      </c>
      <c r="BR243" s="21">
        <v>1</v>
      </c>
      <c r="BS243" s="21">
        <v>0</v>
      </c>
      <c r="BT243" s="21">
        <v>0</v>
      </c>
      <c r="BU243" s="21">
        <v>0</v>
      </c>
      <c r="BV243" s="21">
        <v>0</v>
      </c>
      <c r="BW243" s="21">
        <v>0</v>
      </c>
      <c r="BX243" s="21">
        <v>0</v>
      </c>
      <c r="BY243" s="21">
        <v>0</v>
      </c>
      <c r="BZ243" s="21">
        <v>0</v>
      </c>
      <c r="CA243" s="21">
        <v>0</v>
      </c>
      <c r="CB243" s="21">
        <v>0</v>
      </c>
      <c r="CC243" s="21">
        <v>0</v>
      </c>
      <c r="CD243" s="21">
        <v>0</v>
      </c>
      <c r="CF243" s="112"/>
    </row>
    <row r="244" spans="1:84" ht="15">
      <c r="A244" s="5" t="s">
        <v>649</v>
      </c>
      <c r="B244" s="19">
        <f t="shared" si="12"/>
        <v>55</v>
      </c>
      <c r="C244" s="21">
        <v>2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4</v>
      </c>
      <c r="K244" s="21">
        <v>0</v>
      </c>
      <c r="L244" s="21">
        <v>4</v>
      </c>
      <c r="M244" s="21">
        <v>1</v>
      </c>
      <c r="N244" s="21">
        <v>0</v>
      </c>
      <c r="O244" s="21">
        <v>2</v>
      </c>
      <c r="P244" s="21">
        <v>1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1</v>
      </c>
      <c r="AF244" s="21">
        <v>2</v>
      </c>
      <c r="AG244" s="21">
        <v>0</v>
      </c>
      <c r="AH244" s="21">
        <v>0</v>
      </c>
      <c r="AI244" s="21">
        <v>0</v>
      </c>
      <c r="AJ244" s="21">
        <v>1</v>
      </c>
      <c r="AK244" s="21">
        <v>0</v>
      </c>
      <c r="AL244" s="21">
        <v>0</v>
      </c>
      <c r="AM244" s="21">
        <v>0</v>
      </c>
      <c r="AN244" s="21">
        <v>0</v>
      </c>
      <c r="AO244" s="21">
        <v>1</v>
      </c>
      <c r="AP244" s="21">
        <v>2</v>
      </c>
      <c r="AQ244" s="21">
        <v>0</v>
      </c>
      <c r="AR244" s="21">
        <v>0</v>
      </c>
      <c r="AS244" s="21">
        <v>1</v>
      </c>
      <c r="AT244" s="21">
        <v>0</v>
      </c>
      <c r="AU244" s="21">
        <v>0</v>
      </c>
      <c r="AV244" s="21">
        <v>0</v>
      </c>
      <c r="AW244" s="21">
        <v>0</v>
      </c>
      <c r="AX244" s="21">
        <v>0</v>
      </c>
      <c r="AY244" s="21">
        <v>0</v>
      </c>
      <c r="AZ244" s="21">
        <v>0</v>
      </c>
      <c r="BA244" s="21">
        <v>2</v>
      </c>
      <c r="BB244" s="21">
        <v>1</v>
      </c>
      <c r="BC244" s="21">
        <v>0</v>
      </c>
      <c r="BD244" s="21">
        <v>3</v>
      </c>
      <c r="BE244" s="21">
        <v>0</v>
      </c>
      <c r="BF244" s="21">
        <v>0</v>
      </c>
      <c r="BG244" s="21">
        <v>0</v>
      </c>
      <c r="BH244" s="21">
        <v>0</v>
      </c>
      <c r="BI244" s="21">
        <v>5</v>
      </c>
      <c r="BJ244" s="21">
        <v>0</v>
      </c>
      <c r="BK244" s="21">
        <v>1</v>
      </c>
      <c r="BL244" s="21">
        <v>4</v>
      </c>
      <c r="BM244" s="21">
        <v>0</v>
      </c>
      <c r="BN244" s="21">
        <v>2</v>
      </c>
      <c r="BO244" s="21">
        <v>0</v>
      </c>
      <c r="BP244" s="21">
        <v>4</v>
      </c>
      <c r="BQ244" s="21">
        <v>3</v>
      </c>
      <c r="BR244" s="21">
        <v>0</v>
      </c>
      <c r="BS244" s="21">
        <v>0</v>
      </c>
      <c r="BT244" s="21">
        <v>2</v>
      </c>
      <c r="BU244" s="21">
        <v>0</v>
      </c>
      <c r="BV244" s="21">
        <v>0</v>
      </c>
      <c r="BW244" s="21">
        <v>0</v>
      </c>
      <c r="BX244" s="21">
        <v>3</v>
      </c>
      <c r="BY244" s="21">
        <v>0</v>
      </c>
      <c r="BZ244" s="21">
        <v>0</v>
      </c>
      <c r="CA244" s="21">
        <v>2</v>
      </c>
      <c r="CB244" s="21">
        <v>1</v>
      </c>
      <c r="CC244" s="21">
        <v>0</v>
      </c>
      <c r="CD244" s="21">
        <v>0</v>
      </c>
      <c r="CF244" s="112"/>
    </row>
    <row r="245" spans="1:84" ht="15">
      <c r="A245" s="5" t="s">
        <v>219</v>
      </c>
      <c r="B245" s="19">
        <f t="shared" si="12"/>
        <v>3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1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  <c r="AN245" s="21">
        <v>0</v>
      </c>
      <c r="AO245" s="21">
        <v>1</v>
      </c>
      <c r="AP245" s="21">
        <v>0</v>
      </c>
      <c r="AQ245" s="21">
        <v>0</v>
      </c>
      <c r="AR245" s="21">
        <v>0</v>
      </c>
      <c r="AS245" s="21">
        <v>0</v>
      </c>
      <c r="AT245" s="21">
        <v>0</v>
      </c>
      <c r="AU245" s="21">
        <v>0</v>
      </c>
      <c r="AV245" s="21">
        <v>0</v>
      </c>
      <c r="AW245" s="21">
        <v>0</v>
      </c>
      <c r="AX245" s="21">
        <v>0</v>
      </c>
      <c r="AY245" s="21">
        <v>0</v>
      </c>
      <c r="AZ245" s="21">
        <v>0</v>
      </c>
      <c r="BA245" s="21">
        <v>0</v>
      </c>
      <c r="BB245" s="21">
        <v>0</v>
      </c>
      <c r="BC245" s="21">
        <v>0</v>
      </c>
      <c r="BD245" s="21">
        <v>0</v>
      </c>
      <c r="BE245" s="21">
        <v>0</v>
      </c>
      <c r="BF245" s="21">
        <v>0</v>
      </c>
      <c r="BG245" s="21">
        <v>0</v>
      </c>
      <c r="BH245" s="21">
        <v>1</v>
      </c>
      <c r="BI245" s="21">
        <v>0</v>
      </c>
      <c r="BJ245" s="21">
        <v>0</v>
      </c>
      <c r="BK245" s="21">
        <v>0</v>
      </c>
      <c r="BL245" s="21">
        <v>0</v>
      </c>
      <c r="BM245" s="21">
        <v>0</v>
      </c>
      <c r="BN245" s="21">
        <v>0</v>
      </c>
      <c r="BO245" s="21">
        <v>0</v>
      </c>
      <c r="BP245" s="21">
        <v>0</v>
      </c>
      <c r="BQ245" s="21">
        <v>0</v>
      </c>
      <c r="BR245" s="21">
        <v>0</v>
      </c>
      <c r="BS245" s="21">
        <v>0</v>
      </c>
      <c r="BT245" s="21">
        <v>0</v>
      </c>
      <c r="BU245" s="21">
        <v>0</v>
      </c>
      <c r="BV245" s="21">
        <v>0</v>
      </c>
      <c r="BW245" s="21">
        <v>0</v>
      </c>
      <c r="BX245" s="21">
        <v>0</v>
      </c>
      <c r="BY245" s="21">
        <v>0</v>
      </c>
      <c r="BZ245" s="21">
        <v>0</v>
      </c>
      <c r="CA245" s="21">
        <v>0</v>
      </c>
      <c r="CB245" s="21">
        <v>0</v>
      </c>
      <c r="CC245" s="21">
        <v>0</v>
      </c>
      <c r="CD245" s="21">
        <v>0</v>
      </c>
      <c r="CF245" s="112"/>
    </row>
    <row r="246" spans="1:84" ht="15">
      <c r="A246" s="5" t="s">
        <v>628</v>
      </c>
      <c r="B246" s="19">
        <f t="shared" si="12"/>
        <v>3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3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  <c r="AT246" s="21">
        <v>0</v>
      </c>
      <c r="AU246" s="21">
        <v>0</v>
      </c>
      <c r="AV246" s="21">
        <v>0</v>
      </c>
      <c r="AW246" s="21">
        <v>0</v>
      </c>
      <c r="AX246" s="21">
        <v>0</v>
      </c>
      <c r="AY246" s="21">
        <v>0</v>
      </c>
      <c r="AZ246" s="21">
        <v>0</v>
      </c>
      <c r="BA246" s="21">
        <v>0</v>
      </c>
      <c r="BB246" s="21">
        <v>0</v>
      </c>
      <c r="BC246" s="21">
        <v>0</v>
      </c>
      <c r="BD246" s="21">
        <v>0</v>
      </c>
      <c r="BE246" s="21">
        <v>0</v>
      </c>
      <c r="BF246" s="21">
        <v>0</v>
      </c>
      <c r="BG246" s="21">
        <v>0</v>
      </c>
      <c r="BH246" s="21">
        <v>0</v>
      </c>
      <c r="BI246" s="21">
        <v>0</v>
      </c>
      <c r="BJ246" s="21">
        <v>0</v>
      </c>
      <c r="BK246" s="21">
        <v>0</v>
      </c>
      <c r="BL246" s="21">
        <v>0</v>
      </c>
      <c r="BM246" s="21">
        <v>0</v>
      </c>
      <c r="BN246" s="21">
        <v>0</v>
      </c>
      <c r="BO246" s="21">
        <v>0</v>
      </c>
      <c r="BP246" s="21">
        <v>0</v>
      </c>
      <c r="BQ246" s="21">
        <v>0</v>
      </c>
      <c r="BR246" s="21">
        <v>0</v>
      </c>
      <c r="BS246" s="21">
        <v>0</v>
      </c>
      <c r="BT246" s="21">
        <v>0</v>
      </c>
      <c r="BU246" s="21">
        <v>0</v>
      </c>
      <c r="BV246" s="21">
        <v>0</v>
      </c>
      <c r="BW246" s="21">
        <v>0</v>
      </c>
      <c r="BX246" s="21">
        <v>0</v>
      </c>
      <c r="BY246" s="21">
        <v>0</v>
      </c>
      <c r="BZ246" s="21">
        <v>0</v>
      </c>
      <c r="CA246" s="21">
        <v>0</v>
      </c>
      <c r="CB246" s="21">
        <v>0</v>
      </c>
      <c r="CC246" s="21">
        <v>0</v>
      </c>
      <c r="CD246" s="21">
        <v>0</v>
      </c>
      <c r="CF246" s="112"/>
    </row>
    <row r="247" spans="1:84" ht="15">
      <c r="A247" s="5" t="s">
        <v>563</v>
      </c>
      <c r="B247" s="19">
        <f t="shared" si="12"/>
        <v>3370</v>
      </c>
      <c r="C247" s="21">
        <v>0</v>
      </c>
      <c r="D247" s="21">
        <v>1</v>
      </c>
      <c r="E247" s="21">
        <v>2</v>
      </c>
      <c r="F247" s="21">
        <v>2</v>
      </c>
      <c r="G247" s="21">
        <v>9</v>
      </c>
      <c r="H247" s="21">
        <v>0</v>
      </c>
      <c r="I247" s="21">
        <v>17</v>
      </c>
      <c r="J247" s="21">
        <v>4</v>
      </c>
      <c r="K247" s="21">
        <v>14</v>
      </c>
      <c r="L247" s="21">
        <v>2</v>
      </c>
      <c r="M247" s="21">
        <v>2</v>
      </c>
      <c r="N247" s="21">
        <v>7</v>
      </c>
      <c r="O247" s="21">
        <v>0</v>
      </c>
      <c r="P247" s="21">
        <v>0</v>
      </c>
      <c r="Q247" s="21">
        <v>2</v>
      </c>
      <c r="R247" s="21">
        <v>1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116</v>
      </c>
      <c r="Y247" s="21">
        <v>0</v>
      </c>
      <c r="Z247" s="21">
        <v>0</v>
      </c>
      <c r="AA247" s="21">
        <v>0</v>
      </c>
      <c r="AB247" s="21">
        <v>0</v>
      </c>
      <c r="AC247" s="21">
        <v>287</v>
      </c>
      <c r="AD247" s="21">
        <v>339</v>
      </c>
      <c r="AE247" s="21">
        <v>93</v>
      </c>
      <c r="AF247" s="21">
        <v>0</v>
      </c>
      <c r="AG247" s="21">
        <v>155</v>
      </c>
      <c r="AH247" s="21">
        <v>0</v>
      </c>
      <c r="AI247" s="21">
        <v>478</v>
      </c>
      <c r="AJ247" s="21">
        <v>63</v>
      </c>
      <c r="AK247" s="21">
        <v>154</v>
      </c>
      <c r="AL247" s="21">
        <v>0</v>
      </c>
      <c r="AM247" s="21">
        <v>2</v>
      </c>
      <c r="AN247" s="21">
        <v>7</v>
      </c>
      <c r="AO247" s="21">
        <v>91</v>
      </c>
      <c r="AP247" s="21">
        <v>85</v>
      </c>
      <c r="AQ247" s="21">
        <v>48</v>
      </c>
      <c r="AR247" s="21">
        <v>26</v>
      </c>
      <c r="AS247" s="21">
        <v>83</v>
      </c>
      <c r="AT247" s="21">
        <v>0</v>
      </c>
      <c r="AU247" s="21">
        <v>86</v>
      </c>
      <c r="AV247" s="21">
        <v>95</v>
      </c>
      <c r="AW247" s="21">
        <v>1</v>
      </c>
      <c r="AX247" s="21">
        <v>241</v>
      </c>
      <c r="AY247" s="21">
        <v>1</v>
      </c>
      <c r="AZ247" s="21">
        <v>31</v>
      </c>
      <c r="BA247" s="21">
        <v>22</v>
      </c>
      <c r="BB247" s="21">
        <v>47</v>
      </c>
      <c r="BC247" s="21">
        <v>0</v>
      </c>
      <c r="BD247" s="21">
        <v>71</v>
      </c>
      <c r="BE247" s="21">
        <v>109</v>
      </c>
      <c r="BF247" s="21">
        <v>0</v>
      </c>
      <c r="BG247" s="21">
        <v>0</v>
      </c>
      <c r="BH247" s="21">
        <v>11</v>
      </c>
      <c r="BI247" s="21">
        <v>40</v>
      </c>
      <c r="BJ247" s="21">
        <v>2</v>
      </c>
      <c r="BK247" s="21">
        <v>2</v>
      </c>
      <c r="BL247" s="21">
        <v>21</v>
      </c>
      <c r="BM247" s="21">
        <v>0</v>
      </c>
      <c r="BN247" s="21">
        <v>153</v>
      </c>
      <c r="BO247" s="21">
        <v>0</v>
      </c>
      <c r="BP247" s="21">
        <v>57</v>
      </c>
      <c r="BQ247" s="21">
        <v>40</v>
      </c>
      <c r="BR247" s="21">
        <v>0</v>
      </c>
      <c r="BS247" s="21">
        <v>46</v>
      </c>
      <c r="BT247" s="21">
        <v>78</v>
      </c>
      <c r="BU247" s="21">
        <v>0</v>
      </c>
      <c r="BV247" s="21">
        <v>3</v>
      </c>
      <c r="BW247" s="21">
        <v>56</v>
      </c>
      <c r="BX247" s="21">
        <v>17</v>
      </c>
      <c r="BY247" s="21">
        <v>0</v>
      </c>
      <c r="BZ247" s="21">
        <v>0</v>
      </c>
      <c r="CA247" s="21">
        <v>41</v>
      </c>
      <c r="CB247" s="21">
        <v>0</v>
      </c>
      <c r="CC247" s="21">
        <v>9</v>
      </c>
      <c r="CD247" s="21">
        <v>0</v>
      </c>
      <c r="CF247" s="112"/>
    </row>
    <row r="248" spans="1:84" ht="15">
      <c r="A248" s="5" t="s">
        <v>71</v>
      </c>
      <c r="B248" s="19">
        <f t="shared" si="12"/>
        <v>2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  <c r="AT248" s="21">
        <v>0</v>
      </c>
      <c r="AU248" s="21">
        <v>0</v>
      </c>
      <c r="AV248" s="21">
        <v>0</v>
      </c>
      <c r="AW248" s="21">
        <v>0</v>
      </c>
      <c r="AX248" s="21">
        <v>0</v>
      </c>
      <c r="AY248" s="21">
        <v>0</v>
      </c>
      <c r="AZ248" s="21">
        <v>0</v>
      </c>
      <c r="BA248" s="21">
        <v>0</v>
      </c>
      <c r="BB248" s="21">
        <v>0</v>
      </c>
      <c r="BC248" s="21">
        <v>0</v>
      </c>
      <c r="BD248" s="21">
        <v>0</v>
      </c>
      <c r="BE248" s="21">
        <v>0</v>
      </c>
      <c r="BF248" s="21">
        <v>0</v>
      </c>
      <c r="BG248" s="21">
        <v>0</v>
      </c>
      <c r="BH248" s="21">
        <v>1</v>
      </c>
      <c r="BI248" s="21">
        <v>0</v>
      </c>
      <c r="BJ248" s="21">
        <v>0</v>
      </c>
      <c r="BK248" s="21">
        <v>0</v>
      </c>
      <c r="BL248" s="21">
        <v>0</v>
      </c>
      <c r="BM248" s="21">
        <v>0</v>
      </c>
      <c r="BN248" s="21">
        <v>0</v>
      </c>
      <c r="BO248" s="21">
        <v>0</v>
      </c>
      <c r="BP248" s="21">
        <v>0</v>
      </c>
      <c r="BQ248" s="21">
        <v>0</v>
      </c>
      <c r="BR248" s="21">
        <v>0</v>
      </c>
      <c r="BS248" s="21">
        <v>0</v>
      </c>
      <c r="BT248" s="21">
        <v>0</v>
      </c>
      <c r="BU248" s="21">
        <v>0</v>
      </c>
      <c r="BV248" s="21">
        <v>0</v>
      </c>
      <c r="BW248" s="21">
        <v>1</v>
      </c>
      <c r="BX248" s="21">
        <v>0</v>
      </c>
      <c r="BY248" s="21">
        <v>0</v>
      </c>
      <c r="BZ248" s="21">
        <v>0</v>
      </c>
      <c r="CA248" s="21">
        <v>0</v>
      </c>
      <c r="CB248" s="21">
        <v>0</v>
      </c>
      <c r="CC248" s="21">
        <v>0</v>
      </c>
      <c r="CD248" s="21">
        <v>0</v>
      </c>
      <c r="CF248" s="112"/>
    </row>
    <row r="249" spans="1:84" ht="15">
      <c r="A249" s="5" t="s">
        <v>72</v>
      </c>
      <c r="B249" s="19">
        <f t="shared" si="12"/>
        <v>1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1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  <c r="AT249" s="21">
        <v>0</v>
      </c>
      <c r="AU249" s="21">
        <v>0</v>
      </c>
      <c r="AV249" s="21">
        <v>0</v>
      </c>
      <c r="AW249" s="21">
        <v>0</v>
      </c>
      <c r="AX249" s="21">
        <v>0</v>
      </c>
      <c r="AY249" s="21">
        <v>0</v>
      </c>
      <c r="AZ249" s="21">
        <v>0</v>
      </c>
      <c r="BA249" s="21">
        <v>0</v>
      </c>
      <c r="BB249" s="21">
        <v>0</v>
      </c>
      <c r="BC249" s="21">
        <v>0</v>
      </c>
      <c r="BD249" s="21">
        <v>0</v>
      </c>
      <c r="BE249" s="21">
        <v>0</v>
      </c>
      <c r="BF249" s="21">
        <v>0</v>
      </c>
      <c r="BG249" s="21">
        <v>0</v>
      </c>
      <c r="BH249" s="21">
        <v>0</v>
      </c>
      <c r="BI249" s="21">
        <v>0</v>
      </c>
      <c r="BJ249" s="21">
        <v>0</v>
      </c>
      <c r="BK249" s="21">
        <v>0</v>
      </c>
      <c r="BL249" s="21">
        <v>0</v>
      </c>
      <c r="BM249" s="21">
        <v>0</v>
      </c>
      <c r="BN249" s="21">
        <v>0</v>
      </c>
      <c r="BO249" s="21">
        <v>0</v>
      </c>
      <c r="BP249" s="21">
        <v>0</v>
      </c>
      <c r="BQ249" s="21">
        <v>0</v>
      </c>
      <c r="BR249" s="21">
        <v>0</v>
      </c>
      <c r="BS249" s="21">
        <v>0</v>
      </c>
      <c r="BT249" s="21">
        <v>0</v>
      </c>
      <c r="BU249" s="21">
        <v>0</v>
      </c>
      <c r="BV249" s="21">
        <v>0</v>
      </c>
      <c r="BW249" s="21">
        <v>0</v>
      </c>
      <c r="BX249" s="21">
        <v>0</v>
      </c>
      <c r="BY249" s="21">
        <v>0</v>
      </c>
      <c r="BZ249" s="21">
        <v>0</v>
      </c>
      <c r="CA249" s="21">
        <v>0</v>
      </c>
      <c r="CB249" s="21">
        <v>0</v>
      </c>
      <c r="CC249" s="21">
        <v>0</v>
      </c>
      <c r="CD249" s="21">
        <v>0</v>
      </c>
      <c r="CF249" s="112"/>
    </row>
    <row r="250" spans="1:84" ht="15">
      <c r="A250" s="5" t="s">
        <v>389</v>
      </c>
      <c r="B250" s="19">
        <f t="shared" si="12"/>
        <v>312</v>
      </c>
      <c r="C250" s="21">
        <v>6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1</v>
      </c>
      <c r="K250" s="21">
        <v>3</v>
      </c>
      <c r="L250" s="21">
        <v>1</v>
      </c>
      <c r="M250" s="21">
        <v>1</v>
      </c>
      <c r="N250" s="21">
        <v>2</v>
      </c>
      <c r="O250" s="21">
        <v>3</v>
      </c>
      <c r="P250" s="21">
        <v>1</v>
      </c>
      <c r="Q250" s="21">
        <v>4</v>
      </c>
      <c r="R250" s="21">
        <v>9</v>
      </c>
      <c r="S250" s="21">
        <v>18</v>
      </c>
      <c r="T250" s="21">
        <v>25</v>
      </c>
      <c r="U250" s="21">
        <v>2</v>
      </c>
      <c r="V250" s="21">
        <v>9</v>
      </c>
      <c r="W250" s="21">
        <v>1</v>
      </c>
      <c r="X250" s="21">
        <v>2</v>
      </c>
      <c r="Y250" s="21">
        <v>0</v>
      </c>
      <c r="Z250" s="21">
        <v>0</v>
      </c>
      <c r="AA250" s="21">
        <v>0</v>
      </c>
      <c r="AB250" s="21">
        <v>16</v>
      </c>
      <c r="AC250" s="21">
        <v>6</v>
      </c>
      <c r="AD250" s="21">
        <v>2</v>
      </c>
      <c r="AE250" s="21">
        <v>6</v>
      </c>
      <c r="AF250" s="21">
        <v>3</v>
      </c>
      <c r="AG250" s="21">
        <v>1</v>
      </c>
      <c r="AH250" s="21">
        <v>1</v>
      </c>
      <c r="AI250" s="21">
        <v>14</v>
      </c>
      <c r="AJ250" s="21">
        <v>3</v>
      </c>
      <c r="AK250" s="21">
        <v>7</v>
      </c>
      <c r="AL250" s="21">
        <v>0</v>
      </c>
      <c r="AM250" s="21">
        <v>1</v>
      </c>
      <c r="AN250" s="21">
        <v>1</v>
      </c>
      <c r="AO250" s="21">
        <v>0</v>
      </c>
      <c r="AP250" s="21">
        <v>1</v>
      </c>
      <c r="AQ250" s="21">
        <v>61</v>
      </c>
      <c r="AR250" s="21">
        <v>0</v>
      </c>
      <c r="AS250" s="21">
        <v>26</v>
      </c>
      <c r="AT250" s="21">
        <v>2</v>
      </c>
      <c r="AU250" s="21">
        <v>0</v>
      </c>
      <c r="AV250" s="21">
        <v>3</v>
      </c>
      <c r="AW250" s="21">
        <v>0</v>
      </c>
      <c r="AX250" s="21">
        <v>8</v>
      </c>
      <c r="AY250" s="21">
        <v>4</v>
      </c>
      <c r="AZ250" s="21">
        <v>0</v>
      </c>
      <c r="BA250" s="21">
        <v>2</v>
      </c>
      <c r="BB250" s="21">
        <v>3</v>
      </c>
      <c r="BC250" s="21">
        <v>0</v>
      </c>
      <c r="BD250" s="21">
        <v>2</v>
      </c>
      <c r="BE250" s="21">
        <v>2</v>
      </c>
      <c r="BF250" s="21">
        <v>0</v>
      </c>
      <c r="BG250" s="21">
        <v>0</v>
      </c>
      <c r="BH250" s="21">
        <v>2</v>
      </c>
      <c r="BI250" s="21">
        <v>7</v>
      </c>
      <c r="BJ250" s="21">
        <v>0</v>
      </c>
      <c r="BK250" s="21">
        <v>1</v>
      </c>
      <c r="BL250" s="21">
        <v>3</v>
      </c>
      <c r="BM250" s="21">
        <v>0</v>
      </c>
      <c r="BN250" s="21">
        <v>2</v>
      </c>
      <c r="BO250" s="21">
        <v>0</v>
      </c>
      <c r="BP250" s="21">
        <v>4</v>
      </c>
      <c r="BQ250" s="21">
        <v>2</v>
      </c>
      <c r="BR250" s="21">
        <v>0</v>
      </c>
      <c r="BS250" s="21">
        <v>1</v>
      </c>
      <c r="BT250" s="21">
        <v>0</v>
      </c>
      <c r="BU250" s="21">
        <v>1</v>
      </c>
      <c r="BV250" s="21">
        <v>0</v>
      </c>
      <c r="BW250" s="21">
        <v>1</v>
      </c>
      <c r="BX250" s="21">
        <v>7</v>
      </c>
      <c r="BY250" s="21">
        <v>0</v>
      </c>
      <c r="BZ250" s="21">
        <v>4</v>
      </c>
      <c r="CA250" s="21">
        <v>12</v>
      </c>
      <c r="CB250" s="21">
        <v>2</v>
      </c>
      <c r="CC250" s="21">
        <v>0</v>
      </c>
      <c r="CD250" s="21">
        <v>0</v>
      </c>
      <c r="CF250" s="112"/>
    </row>
    <row r="251" spans="1:84" ht="15">
      <c r="A251" s="5" t="s">
        <v>188</v>
      </c>
      <c r="B251" s="19">
        <f t="shared" si="12"/>
        <v>5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4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  <c r="AT251" s="21">
        <v>0</v>
      </c>
      <c r="AU251" s="21">
        <v>0</v>
      </c>
      <c r="AV251" s="21">
        <v>0</v>
      </c>
      <c r="AW251" s="21">
        <v>0</v>
      </c>
      <c r="AX251" s="21">
        <v>0</v>
      </c>
      <c r="AY251" s="21">
        <v>0</v>
      </c>
      <c r="AZ251" s="21">
        <v>0</v>
      </c>
      <c r="BA251" s="21">
        <v>0</v>
      </c>
      <c r="BB251" s="21">
        <v>0</v>
      </c>
      <c r="BC251" s="21">
        <v>1</v>
      </c>
      <c r="BD251" s="21">
        <v>0</v>
      </c>
      <c r="BE251" s="21">
        <v>0</v>
      </c>
      <c r="BF251" s="21">
        <v>0</v>
      </c>
      <c r="BG251" s="21">
        <v>0</v>
      </c>
      <c r="BH251" s="21">
        <v>0</v>
      </c>
      <c r="BI251" s="21">
        <v>0</v>
      </c>
      <c r="BJ251" s="21">
        <v>0</v>
      </c>
      <c r="BK251" s="21">
        <v>0</v>
      </c>
      <c r="BL251" s="21">
        <v>0</v>
      </c>
      <c r="BM251" s="21">
        <v>0</v>
      </c>
      <c r="BN251" s="21">
        <v>0</v>
      </c>
      <c r="BO251" s="21">
        <v>0</v>
      </c>
      <c r="BP251" s="21">
        <v>0</v>
      </c>
      <c r="BQ251" s="21">
        <v>0</v>
      </c>
      <c r="BR251" s="21">
        <v>0</v>
      </c>
      <c r="BS251" s="21">
        <v>0</v>
      </c>
      <c r="BT251" s="21">
        <v>0</v>
      </c>
      <c r="BU251" s="21">
        <v>0</v>
      </c>
      <c r="BV251" s="21">
        <v>0</v>
      </c>
      <c r="BW251" s="21">
        <v>0</v>
      </c>
      <c r="BX251" s="21">
        <v>0</v>
      </c>
      <c r="BY251" s="21">
        <v>0</v>
      </c>
      <c r="BZ251" s="21">
        <v>0</v>
      </c>
      <c r="CA251" s="21">
        <v>0</v>
      </c>
      <c r="CB251" s="21">
        <v>0</v>
      </c>
      <c r="CC251" s="21">
        <v>0</v>
      </c>
      <c r="CD251" s="21">
        <v>0</v>
      </c>
      <c r="CF251" s="112"/>
    </row>
    <row r="252" spans="1:84" ht="15">
      <c r="A252" s="5" t="s">
        <v>73</v>
      </c>
      <c r="B252" s="19">
        <f t="shared" si="12"/>
        <v>7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2</v>
      </c>
      <c r="AD252" s="21">
        <v>0</v>
      </c>
      <c r="AE252" s="21">
        <v>1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1</v>
      </c>
      <c r="AR252" s="21">
        <v>0</v>
      </c>
      <c r="AS252" s="21">
        <v>0</v>
      </c>
      <c r="AT252" s="21">
        <v>0</v>
      </c>
      <c r="AU252" s="21">
        <v>0</v>
      </c>
      <c r="AV252" s="21">
        <v>0</v>
      </c>
      <c r="AW252" s="21">
        <v>0</v>
      </c>
      <c r="AX252" s="21">
        <v>0</v>
      </c>
      <c r="AY252" s="21">
        <v>0</v>
      </c>
      <c r="AZ252" s="21">
        <v>0</v>
      </c>
      <c r="BA252" s="21">
        <v>1</v>
      </c>
      <c r="BB252" s="21">
        <v>0</v>
      </c>
      <c r="BC252" s="21">
        <v>0</v>
      </c>
      <c r="BD252" s="21">
        <v>0</v>
      </c>
      <c r="BE252" s="21">
        <v>0</v>
      </c>
      <c r="BF252" s="21">
        <v>0</v>
      </c>
      <c r="BG252" s="21">
        <v>0</v>
      </c>
      <c r="BH252" s="21">
        <v>0</v>
      </c>
      <c r="BI252" s="21">
        <v>0</v>
      </c>
      <c r="BJ252" s="21">
        <v>0</v>
      </c>
      <c r="BK252" s="21">
        <v>1</v>
      </c>
      <c r="BL252" s="21">
        <v>1</v>
      </c>
      <c r="BM252" s="21">
        <v>0</v>
      </c>
      <c r="BN252" s="21">
        <v>0</v>
      </c>
      <c r="BO252" s="21">
        <v>0</v>
      </c>
      <c r="BP252" s="21">
        <v>0</v>
      </c>
      <c r="BQ252" s="21">
        <v>0</v>
      </c>
      <c r="BR252" s="21">
        <v>0</v>
      </c>
      <c r="BS252" s="21">
        <v>0</v>
      </c>
      <c r="BT252" s="21">
        <v>0</v>
      </c>
      <c r="BU252" s="21">
        <v>0</v>
      </c>
      <c r="BV252" s="21">
        <v>0</v>
      </c>
      <c r="BW252" s="21">
        <v>0</v>
      </c>
      <c r="BX252" s="21">
        <v>0</v>
      </c>
      <c r="BY252" s="21">
        <v>0</v>
      </c>
      <c r="BZ252" s="21">
        <v>0</v>
      </c>
      <c r="CA252" s="21">
        <v>0</v>
      </c>
      <c r="CB252" s="21">
        <v>0</v>
      </c>
      <c r="CC252" s="21">
        <v>0</v>
      </c>
      <c r="CD252" s="21">
        <v>0</v>
      </c>
      <c r="CF252" s="112"/>
    </row>
    <row r="253" spans="1:84" ht="15">
      <c r="A253" s="5" t="s">
        <v>74</v>
      </c>
      <c r="B253" s="19">
        <f t="shared" si="12"/>
        <v>151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35</v>
      </c>
      <c r="V253" s="21">
        <v>0</v>
      </c>
      <c r="W253" s="21">
        <v>0</v>
      </c>
      <c r="X253" s="21">
        <v>0</v>
      </c>
      <c r="Y253" s="21">
        <v>0</v>
      </c>
      <c r="Z253" s="21">
        <v>2</v>
      </c>
      <c r="AA253" s="21">
        <v>0</v>
      </c>
      <c r="AB253" s="21">
        <v>0</v>
      </c>
      <c r="AC253" s="21">
        <v>11</v>
      </c>
      <c r="AD253" s="21">
        <v>3</v>
      </c>
      <c r="AE253" s="21">
        <v>2</v>
      </c>
      <c r="AF253" s="21">
        <v>4</v>
      </c>
      <c r="AG253" s="21">
        <v>0</v>
      </c>
      <c r="AH253" s="21">
        <v>5</v>
      </c>
      <c r="AI253" s="21">
        <v>2</v>
      </c>
      <c r="AJ253" s="21">
        <v>1</v>
      </c>
      <c r="AK253" s="21">
        <v>0</v>
      </c>
      <c r="AL253" s="21">
        <v>9</v>
      </c>
      <c r="AM253" s="21">
        <v>0</v>
      </c>
      <c r="AN253" s="21">
        <v>1</v>
      </c>
      <c r="AO253" s="21">
        <v>0</v>
      </c>
      <c r="AP253" s="21">
        <v>0</v>
      </c>
      <c r="AQ253" s="21">
        <v>4</v>
      </c>
      <c r="AR253" s="21">
        <v>0</v>
      </c>
      <c r="AS253" s="21">
        <v>7</v>
      </c>
      <c r="AT253" s="21">
        <v>2</v>
      </c>
      <c r="AU253" s="21">
        <v>0</v>
      </c>
      <c r="AV253" s="21">
        <v>0</v>
      </c>
      <c r="AW253" s="21">
        <v>0</v>
      </c>
      <c r="AX253" s="21">
        <v>6</v>
      </c>
      <c r="AY253" s="21">
        <v>0</v>
      </c>
      <c r="AZ253" s="21">
        <v>0</v>
      </c>
      <c r="BA253" s="21">
        <v>0</v>
      </c>
      <c r="BB253" s="21">
        <v>1</v>
      </c>
      <c r="BC253" s="21">
        <v>8</v>
      </c>
      <c r="BD253" s="21">
        <v>0</v>
      </c>
      <c r="BE253" s="21">
        <v>0</v>
      </c>
      <c r="BF253" s="21">
        <v>4</v>
      </c>
      <c r="BG253" s="21">
        <v>0</v>
      </c>
      <c r="BH253" s="21">
        <v>7</v>
      </c>
      <c r="BI253" s="21">
        <v>6</v>
      </c>
      <c r="BJ253" s="21">
        <v>1</v>
      </c>
      <c r="BK253" s="21">
        <v>0</v>
      </c>
      <c r="BL253" s="21">
        <v>0</v>
      </c>
      <c r="BM253" s="21">
        <v>7</v>
      </c>
      <c r="BN253" s="21">
        <v>0</v>
      </c>
      <c r="BO253" s="21">
        <v>3</v>
      </c>
      <c r="BP253" s="21">
        <v>0</v>
      </c>
      <c r="BQ253" s="21">
        <v>0</v>
      </c>
      <c r="BR253" s="21">
        <v>6</v>
      </c>
      <c r="BS253" s="21">
        <v>0</v>
      </c>
      <c r="BT253" s="21">
        <v>3</v>
      </c>
      <c r="BU253" s="21">
        <v>0</v>
      </c>
      <c r="BV253" s="21">
        <v>0</v>
      </c>
      <c r="BW253" s="21">
        <v>0</v>
      </c>
      <c r="BX253" s="21">
        <v>2</v>
      </c>
      <c r="BY253" s="21">
        <v>2</v>
      </c>
      <c r="BZ253" s="21">
        <v>1</v>
      </c>
      <c r="CA253" s="21">
        <v>6</v>
      </c>
      <c r="CB253" s="21">
        <v>0</v>
      </c>
      <c r="CC253" s="21">
        <v>0</v>
      </c>
      <c r="CD253" s="21">
        <v>0</v>
      </c>
      <c r="CF253" s="112"/>
    </row>
    <row r="254" spans="1:84" ht="15">
      <c r="A254" s="5" t="s">
        <v>639</v>
      </c>
      <c r="B254" s="19">
        <f t="shared" si="12"/>
        <v>1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  <c r="AT254" s="21">
        <v>0</v>
      </c>
      <c r="AU254" s="21">
        <v>0</v>
      </c>
      <c r="AV254" s="21">
        <v>0</v>
      </c>
      <c r="AW254" s="21">
        <v>0</v>
      </c>
      <c r="AX254" s="21">
        <v>0</v>
      </c>
      <c r="AY254" s="21">
        <v>0</v>
      </c>
      <c r="AZ254" s="21">
        <v>0</v>
      </c>
      <c r="BA254" s="21">
        <v>0</v>
      </c>
      <c r="BB254" s="21">
        <v>0</v>
      </c>
      <c r="BC254" s="21">
        <v>0</v>
      </c>
      <c r="BD254" s="21">
        <v>0</v>
      </c>
      <c r="BE254" s="21">
        <v>0</v>
      </c>
      <c r="BF254" s="21">
        <v>0</v>
      </c>
      <c r="BG254" s="21">
        <v>0</v>
      </c>
      <c r="BH254" s="21">
        <v>0</v>
      </c>
      <c r="BI254" s="21">
        <v>0</v>
      </c>
      <c r="BJ254" s="21">
        <v>0</v>
      </c>
      <c r="BK254" s="21">
        <v>0</v>
      </c>
      <c r="BL254" s="21">
        <v>0</v>
      </c>
      <c r="BM254" s="21">
        <v>1</v>
      </c>
      <c r="BN254" s="21">
        <v>0</v>
      </c>
      <c r="BO254" s="21">
        <v>0</v>
      </c>
      <c r="BP254" s="21">
        <v>0</v>
      </c>
      <c r="BQ254" s="21">
        <v>0</v>
      </c>
      <c r="BR254" s="21">
        <v>0</v>
      </c>
      <c r="BS254" s="21">
        <v>0</v>
      </c>
      <c r="BT254" s="21">
        <v>0</v>
      </c>
      <c r="BU254" s="21">
        <v>0</v>
      </c>
      <c r="BV254" s="21">
        <v>0</v>
      </c>
      <c r="BW254" s="21">
        <v>0</v>
      </c>
      <c r="BX254" s="21">
        <v>0</v>
      </c>
      <c r="BY254" s="21">
        <v>0</v>
      </c>
      <c r="BZ254" s="21">
        <v>0</v>
      </c>
      <c r="CA254" s="21">
        <v>0</v>
      </c>
      <c r="CB254" s="21">
        <v>0</v>
      </c>
      <c r="CC254" s="21">
        <v>0</v>
      </c>
      <c r="CD254" s="21">
        <v>0</v>
      </c>
      <c r="CF254" s="112"/>
    </row>
    <row r="255" spans="1:84" ht="15">
      <c r="A255" s="5" t="s">
        <v>640</v>
      </c>
      <c r="B255" s="19">
        <f t="shared" si="12"/>
        <v>9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1</v>
      </c>
      <c r="R255" s="21">
        <v>1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1</v>
      </c>
      <c r="AD255" s="21">
        <v>0</v>
      </c>
      <c r="AE255" s="21">
        <v>1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  <c r="AT255" s="21">
        <v>0</v>
      </c>
      <c r="AU255" s="21">
        <v>0</v>
      </c>
      <c r="AV255" s="21">
        <v>0</v>
      </c>
      <c r="AW255" s="21">
        <v>0</v>
      </c>
      <c r="AX255" s="21">
        <v>0</v>
      </c>
      <c r="AY255" s="21">
        <v>0</v>
      </c>
      <c r="AZ255" s="21">
        <v>0</v>
      </c>
      <c r="BA255" s="21">
        <v>1</v>
      </c>
      <c r="BB255" s="21">
        <v>0</v>
      </c>
      <c r="BC255" s="21">
        <v>0</v>
      </c>
      <c r="BD255" s="21">
        <v>1</v>
      </c>
      <c r="BE255" s="21">
        <v>0</v>
      </c>
      <c r="BF255" s="21">
        <v>0</v>
      </c>
      <c r="BG255" s="21">
        <v>0</v>
      </c>
      <c r="BH255" s="21">
        <v>0</v>
      </c>
      <c r="BI255" s="21">
        <v>0</v>
      </c>
      <c r="BJ255" s="21">
        <v>0</v>
      </c>
      <c r="BK255" s="21">
        <v>0</v>
      </c>
      <c r="BL255" s="21">
        <v>0</v>
      </c>
      <c r="BM255" s="21">
        <v>0</v>
      </c>
      <c r="BN255" s="21">
        <v>0</v>
      </c>
      <c r="BO255" s="21">
        <v>0</v>
      </c>
      <c r="BP255" s="21">
        <v>0</v>
      </c>
      <c r="BQ255" s="21">
        <v>0</v>
      </c>
      <c r="BR255" s="21">
        <v>0</v>
      </c>
      <c r="BS255" s="21">
        <v>0</v>
      </c>
      <c r="BT255" s="21">
        <v>0</v>
      </c>
      <c r="BU255" s="21">
        <v>0</v>
      </c>
      <c r="BV255" s="21">
        <v>0</v>
      </c>
      <c r="BW255" s="21">
        <v>0</v>
      </c>
      <c r="BX255" s="21">
        <v>0</v>
      </c>
      <c r="BY255" s="21">
        <v>0</v>
      </c>
      <c r="BZ255" s="21">
        <v>0</v>
      </c>
      <c r="CA255" s="21">
        <v>2</v>
      </c>
      <c r="CB255" s="21">
        <v>1</v>
      </c>
      <c r="CC255" s="21">
        <v>0</v>
      </c>
      <c r="CD255" s="21">
        <v>0</v>
      </c>
      <c r="CF255" s="112"/>
    </row>
    <row r="256" spans="1:84" ht="15">
      <c r="A256" s="5" t="s">
        <v>75</v>
      </c>
      <c r="B256" s="19">
        <f t="shared" si="12"/>
        <v>1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0</v>
      </c>
      <c r="AK256" s="21">
        <v>0</v>
      </c>
      <c r="AL256" s="21">
        <v>0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0</v>
      </c>
      <c r="AS256" s="21">
        <v>0</v>
      </c>
      <c r="AT256" s="21">
        <v>0</v>
      </c>
      <c r="AU256" s="21">
        <v>0</v>
      </c>
      <c r="AV256" s="21">
        <v>0</v>
      </c>
      <c r="AW256" s="21">
        <v>0</v>
      </c>
      <c r="AX256" s="21">
        <v>0</v>
      </c>
      <c r="AY256" s="21">
        <v>0</v>
      </c>
      <c r="AZ256" s="21">
        <v>0</v>
      </c>
      <c r="BA256" s="21">
        <v>0</v>
      </c>
      <c r="BB256" s="21">
        <v>0</v>
      </c>
      <c r="BC256" s="21">
        <v>0</v>
      </c>
      <c r="BD256" s="21">
        <v>0</v>
      </c>
      <c r="BE256" s="21">
        <v>0</v>
      </c>
      <c r="BF256" s="21">
        <v>0</v>
      </c>
      <c r="BG256" s="21">
        <v>0</v>
      </c>
      <c r="BH256" s="21">
        <v>0</v>
      </c>
      <c r="BI256" s="21">
        <v>0</v>
      </c>
      <c r="BJ256" s="21">
        <v>0</v>
      </c>
      <c r="BK256" s="21">
        <v>0</v>
      </c>
      <c r="BL256" s="21">
        <v>0</v>
      </c>
      <c r="BM256" s="21">
        <v>0</v>
      </c>
      <c r="BN256" s="21">
        <v>0</v>
      </c>
      <c r="BO256" s="21">
        <v>0</v>
      </c>
      <c r="BP256" s="21">
        <v>0</v>
      </c>
      <c r="BQ256" s="21">
        <v>0</v>
      </c>
      <c r="BR256" s="21">
        <v>0</v>
      </c>
      <c r="BS256" s="21">
        <v>1</v>
      </c>
      <c r="BT256" s="21">
        <v>0</v>
      </c>
      <c r="BU256" s="21">
        <v>0</v>
      </c>
      <c r="BV256" s="21">
        <v>0</v>
      </c>
      <c r="BW256" s="21">
        <v>0</v>
      </c>
      <c r="BX256" s="21">
        <v>0</v>
      </c>
      <c r="BY256" s="21">
        <v>0</v>
      </c>
      <c r="BZ256" s="21">
        <v>0</v>
      </c>
      <c r="CA256" s="21">
        <v>0</v>
      </c>
      <c r="CB256" s="21">
        <v>0</v>
      </c>
      <c r="CC256" s="21">
        <v>0</v>
      </c>
      <c r="CD256" s="21">
        <v>0</v>
      </c>
      <c r="CF256" s="112"/>
    </row>
    <row r="257" spans="1:84" ht="15">
      <c r="A257" s="5" t="s">
        <v>76</v>
      </c>
      <c r="B257" s="19">
        <f t="shared" si="12"/>
        <v>58</v>
      </c>
      <c r="C257" s="21">
        <v>0</v>
      </c>
      <c r="D257" s="21">
        <v>0</v>
      </c>
      <c r="E257" s="21">
        <v>2</v>
      </c>
      <c r="F257" s="21">
        <v>2</v>
      </c>
      <c r="G257" s="21">
        <v>0</v>
      </c>
      <c r="H257" s="21">
        <v>0</v>
      </c>
      <c r="I257" s="21">
        <v>2</v>
      </c>
      <c r="J257" s="21">
        <v>2</v>
      </c>
      <c r="K257" s="21">
        <v>0</v>
      </c>
      <c r="L257" s="21">
        <v>1</v>
      </c>
      <c r="M257" s="21">
        <v>0</v>
      </c>
      <c r="N257" s="21">
        <v>0</v>
      </c>
      <c r="O257" s="21">
        <v>0</v>
      </c>
      <c r="P257" s="21">
        <v>1</v>
      </c>
      <c r="Q257" s="21">
        <v>6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1</v>
      </c>
      <c r="AD257" s="21">
        <v>2</v>
      </c>
      <c r="AE257" s="21">
        <v>0</v>
      </c>
      <c r="AF257" s="21">
        <v>2</v>
      </c>
      <c r="AG257" s="21">
        <v>0</v>
      </c>
      <c r="AH257" s="21">
        <v>0</v>
      </c>
      <c r="AI257" s="21">
        <v>9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  <c r="AS257" s="21">
        <v>2</v>
      </c>
      <c r="AT257" s="21">
        <v>1</v>
      </c>
      <c r="AU257" s="21">
        <v>0</v>
      </c>
      <c r="AV257" s="21">
        <v>2</v>
      </c>
      <c r="AW257" s="21">
        <v>0</v>
      </c>
      <c r="AX257" s="21">
        <v>1</v>
      </c>
      <c r="AY257" s="21">
        <v>1</v>
      </c>
      <c r="AZ257" s="21">
        <v>0</v>
      </c>
      <c r="BA257" s="21">
        <v>0</v>
      </c>
      <c r="BB257" s="21">
        <v>5</v>
      </c>
      <c r="BC257" s="21">
        <v>3</v>
      </c>
      <c r="BD257" s="21">
        <v>0</v>
      </c>
      <c r="BE257" s="21">
        <v>1</v>
      </c>
      <c r="BF257" s="21">
        <v>3</v>
      </c>
      <c r="BG257" s="21">
        <v>0</v>
      </c>
      <c r="BH257" s="21">
        <v>0</v>
      </c>
      <c r="BI257" s="21">
        <v>0</v>
      </c>
      <c r="BJ257" s="21">
        <v>0</v>
      </c>
      <c r="BK257" s="21">
        <v>0</v>
      </c>
      <c r="BL257" s="21">
        <v>0</v>
      </c>
      <c r="BM257" s="21">
        <v>2</v>
      </c>
      <c r="BN257" s="21">
        <v>1</v>
      </c>
      <c r="BO257" s="21">
        <v>3</v>
      </c>
      <c r="BP257" s="21">
        <v>0</v>
      </c>
      <c r="BQ257" s="21">
        <v>0</v>
      </c>
      <c r="BR257" s="21">
        <v>1</v>
      </c>
      <c r="BS257" s="21">
        <v>0</v>
      </c>
      <c r="BT257" s="21">
        <v>1</v>
      </c>
      <c r="BU257" s="21">
        <v>0</v>
      </c>
      <c r="BV257" s="21">
        <v>0</v>
      </c>
      <c r="BW257" s="21">
        <v>0</v>
      </c>
      <c r="BX257" s="21">
        <v>0</v>
      </c>
      <c r="BY257" s="21">
        <v>0</v>
      </c>
      <c r="BZ257" s="21">
        <v>1</v>
      </c>
      <c r="CA257" s="21">
        <v>0</v>
      </c>
      <c r="CB257" s="21">
        <v>0</v>
      </c>
      <c r="CC257" s="21">
        <v>0</v>
      </c>
      <c r="CD257" s="21">
        <v>0</v>
      </c>
      <c r="CF257" s="112"/>
    </row>
    <row r="258" spans="1:84" ht="15">
      <c r="A258" s="5" t="s">
        <v>77</v>
      </c>
      <c r="B258" s="19">
        <f t="shared" si="12"/>
        <v>24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5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1</v>
      </c>
      <c r="AB258" s="21">
        <v>0</v>
      </c>
      <c r="AC258" s="21">
        <v>5</v>
      </c>
      <c r="AD258" s="21">
        <v>1</v>
      </c>
      <c r="AE258" s="21">
        <v>1</v>
      </c>
      <c r="AF258" s="21">
        <v>2</v>
      </c>
      <c r="AG258" s="21">
        <v>0</v>
      </c>
      <c r="AH258" s="21">
        <v>0</v>
      </c>
      <c r="AI258" s="21">
        <v>1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2</v>
      </c>
      <c r="AR258" s="21">
        <v>0</v>
      </c>
      <c r="AS258" s="21">
        <v>0</v>
      </c>
      <c r="AT258" s="21">
        <v>0</v>
      </c>
      <c r="AU258" s="21">
        <v>0</v>
      </c>
      <c r="AV258" s="21">
        <v>0</v>
      </c>
      <c r="AW258" s="21">
        <v>0</v>
      </c>
      <c r="AX258" s="21">
        <v>3</v>
      </c>
      <c r="AY258" s="21">
        <v>0</v>
      </c>
      <c r="AZ258" s="21">
        <v>0</v>
      </c>
      <c r="BA258" s="21">
        <v>0</v>
      </c>
      <c r="BB258" s="21">
        <v>0</v>
      </c>
      <c r="BC258" s="21">
        <v>0</v>
      </c>
      <c r="BD258" s="21">
        <v>0</v>
      </c>
      <c r="BE258" s="21">
        <v>1</v>
      </c>
      <c r="BF258" s="21">
        <v>0</v>
      </c>
      <c r="BG258" s="21">
        <v>0</v>
      </c>
      <c r="BH258" s="21">
        <v>0</v>
      </c>
      <c r="BI258" s="21">
        <v>1</v>
      </c>
      <c r="BJ258" s="21">
        <v>0</v>
      </c>
      <c r="BK258" s="21">
        <v>0</v>
      </c>
      <c r="BL258" s="21">
        <v>0</v>
      </c>
      <c r="BM258" s="21">
        <v>0</v>
      </c>
      <c r="BN258" s="21">
        <v>1</v>
      </c>
      <c r="BO258" s="21">
        <v>0</v>
      </c>
      <c r="BP258" s="21">
        <v>0</v>
      </c>
      <c r="BQ258" s="21">
        <v>0</v>
      </c>
      <c r="BR258" s="21">
        <v>0</v>
      </c>
      <c r="BS258" s="21">
        <v>0</v>
      </c>
      <c r="BT258" s="21">
        <v>0</v>
      </c>
      <c r="BU258" s="21">
        <v>0</v>
      </c>
      <c r="BV258" s="21">
        <v>0</v>
      </c>
      <c r="BW258" s="21">
        <v>0</v>
      </c>
      <c r="BX258" s="21">
        <v>0</v>
      </c>
      <c r="BY258" s="21">
        <v>0</v>
      </c>
      <c r="BZ258" s="21">
        <v>0</v>
      </c>
      <c r="CA258" s="21">
        <v>0</v>
      </c>
      <c r="CB258" s="21">
        <v>0</v>
      </c>
      <c r="CC258" s="21">
        <v>0</v>
      </c>
      <c r="CD258" s="21">
        <v>0</v>
      </c>
      <c r="CF258" s="112"/>
    </row>
    <row r="259" spans="1:84" ht="15">
      <c r="A259" s="5" t="s">
        <v>676</v>
      </c>
      <c r="B259" s="19">
        <f>SUM(C259:CD259)</f>
        <v>20</v>
      </c>
      <c r="C259" s="21">
        <v>1</v>
      </c>
      <c r="D259" s="21">
        <v>0</v>
      </c>
      <c r="E259" s="21">
        <v>0</v>
      </c>
      <c r="F259" s="21">
        <v>0</v>
      </c>
      <c r="G259" s="21">
        <v>0</v>
      </c>
      <c r="H259" s="21">
        <v>1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2</v>
      </c>
      <c r="AG259" s="21">
        <v>0</v>
      </c>
      <c r="AH259" s="21">
        <v>1</v>
      </c>
      <c r="AI259" s="21">
        <v>0</v>
      </c>
      <c r="AJ259" s="21">
        <v>0</v>
      </c>
      <c r="AK259" s="21">
        <v>1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6</v>
      </c>
      <c r="AT259" s="21">
        <v>0</v>
      </c>
      <c r="AU259" s="21">
        <v>0</v>
      </c>
      <c r="AV259" s="21">
        <v>0</v>
      </c>
      <c r="AW259" s="21">
        <v>0</v>
      </c>
      <c r="AX259" s="21">
        <v>3</v>
      </c>
      <c r="AY259" s="21">
        <v>0</v>
      </c>
      <c r="AZ259" s="21">
        <v>0</v>
      </c>
      <c r="BA259" s="21">
        <v>1</v>
      </c>
      <c r="BB259" s="21">
        <v>0</v>
      </c>
      <c r="BC259" s="21">
        <v>0</v>
      </c>
      <c r="BD259" s="21">
        <v>0</v>
      </c>
      <c r="BE259" s="21">
        <v>1</v>
      </c>
      <c r="BF259" s="21">
        <v>0</v>
      </c>
      <c r="BG259" s="21">
        <v>0</v>
      </c>
      <c r="BH259" s="21">
        <v>0</v>
      </c>
      <c r="BI259" s="21">
        <v>1</v>
      </c>
      <c r="BJ259" s="21">
        <v>0</v>
      </c>
      <c r="BK259" s="21">
        <v>0</v>
      </c>
      <c r="BL259" s="21">
        <v>0</v>
      </c>
      <c r="BM259" s="21">
        <v>0</v>
      </c>
      <c r="BN259" s="21">
        <v>0</v>
      </c>
      <c r="BO259" s="21">
        <v>0</v>
      </c>
      <c r="BP259" s="21">
        <v>0</v>
      </c>
      <c r="BQ259" s="21">
        <v>0</v>
      </c>
      <c r="BR259" s="21">
        <v>0</v>
      </c>
      <c r="BS259" s="21">
        <v>0</v>
      </c>
      <c r="BT259" s="21">
        <v>0</v>
      </c>
      <c r="BU259" s="21">
        <v>0</v>
      </c>
      <c r="BV259" s="21">
        <v>0</v>
      </c>
      <c r="BW259" s="21">
        <v>0</v>
      </c>
      <c r="BX259" s="21">
        <v>1</v>
      </c>
      <c r="BY259" s="21">
        <v>0</v>
      </c>
      <c r="BZ259" s="21">
        <v>0</v>
      </c>
      <c r="CA259" s="21">
        <v>1</v>
      </c>
      <c r="CB259" s="21">
        <v>0</v>
      </c>
      <c r="CC259" s="21">
        <v>0</v>
      </c>
      <c r="CD259" s="21">
        <v>0</v>
      </c>
      <c r="CF259" s="112"/>
    </row>
    <row r="260" spans="1:84" ht="15">
      <c r="A260" s="5" t="s">
        <v>220</v>
      </c>
      <c r="B260" s="19">
        <f t="shared" si="12"/>
        <v>1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  <c r="AT260" s="21">
        <v>0</v>
      </c>
      <c r="AU260" s="21">
        <v>0</v>
      </c>
      <c r="AV260" s="21">
        <v>0</v>
      </c>
      <c r="AW260" s="21">
        <v>0</v>
      </c>
      <c r="AX260" s="21">
        <v>0</v>
      </c>
      <c r="AY260" s="21">
        <v>0</v>
      </c>
      <c r="AZ260" s="21">
        <v>0</v>
      </c>
      <c r="BA260" s="21">
        <v>0</v>
      </c>
      <c r="BB260" s="21">
        <v>1</v>
      </c>
      <c r="BC260" s="21">
        <v>0</v>
      </c>
      <c r="BD260" s="21">
        <v>0</v>
      </c>
      <c r="BE260" s="21">
        <v>0</v>
      </c>
      <c r="BF260" s="21">
        <v>0</v>
      </c>
      <c r="BG260" s="21">
        <v>0</v>
      </c>
      <c r="BH260" s="21">
        <v>0</v>
      </c>
      <c r="BI260" s="21">
        <v>0</v>
      </c>
      <c r="BJ260" s="21">
        <v>0</v>
      </c>
      <c r="BK260" s="21">
        <v>0</v>
      </c>
      <c r="BL260" s="21">
        <v>0</v>
      </c>
      <c r="BM260" s="21">
        <v>0</v>
      </c>
      <c r="BN260" s="21">
        <v>0</v>
      </c>
      <c r="BO260" s="21">
        <v>0</v>
      </c>
      <c r="BP260" s="21">
        <v>0</v>
      </c>
      <c r="BQ260" s="21">
        <v>0</v>
      </c>
      <c r="BR260" s="21">
        <v>0</v>
      </c>
      <c r="BS260" s="21">
        <v>0</v>
      </c>
      <c r="BT260" s="21">
        <v>0</v>
      </c>
      <c r="BU260" s="21">
        <v>0</v>
      </c>
      <c r="BV260" s="21">
        <v>0</v>
      </c>
      <c r="BW260" s="21">
        <v>0</v>
      </c>
      <c r="BX260" s="21">
        <v>0</v>
      </c>
      <c r="BY260" s="21">
        <v>0</v>
      </c>
      <c r="BZ260" s="21">
        <v>0</v>
      </c>
      <c r="CA260" s="21">
        <v>0</v>
      </c>
      <c r="CB260" s="21">
        <v>0</v>
      </c>
      <c r="CC260" s="21">
        <v>0</v>
      </c>
      <c r="CD260" s="21">
        <v>0</v>
      </c>
      <c r="CF260" s="112"/>
    </row>
    <row r="261" spans="1:84" ht="15">
      <c r="A261" s="5" t="s">
        <v>78</v>
      </c>
      <c r="B261" s="19">
        <f t="shared" si="12"/>
        <v>1897</v>
      </c>
      <c r="C261" s="21">
        <v>49</v>
      </c>
      <c r="D261" s="21">
        <v>54</v>
      </c>
      <c r="E261" s="21">
        <v>42</v>
      </c>
      <c r="F261" s="21">
        <v>55</v>
      </c>
      <c r="G261" s="21">
        <v>55</v>
      </c>
      <c r="H261" s="21">
        <v>26</v>
      </c>
      <c r="I261" s="21">
        <v>115</v>
      </c>
      <c r="J261" s="21">
        <v>70</v>
      </c>
      <c r="K261" s="21">
        <v>36</v>
      </c>
      <c r="L261" s="21">
        <v>79</v>
      </c>
      <c r="M261" s="21">
        <v>47</v>
      </c>
      <c r="N261" s="21">
        <v>33</v>
      </c>
      <c r="O261" s="21">
        <v>60</v>
      </c>
      <c r="P261" s="21">
        <v>32</v>
      </c>
      <c r="Q261" s="21">
        <v>0</v>
      </c>
      <c r="R261" s="21">
        <v>335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34</v>
      </c>
      <c r="AD261" s="21">
        <v>21</v>
      </c>
      <c r="AE261" s="21">
        <v>18</v>
      </c>
      <c r="AF261" s="21">
        <v>24</v>
      </c>
      <c r="AG261" s="21">
        <v>0</v>
      </c>
      <c r="AH261" s="21">
        <v>2</v>
      </c>
      <c r="AI261" s="21">
        <v>100</v>
      </c>
      <c r="AJ261" s="21">
        <v>23</v>
      </c>
      <c r="AK261" s="21">
        <v>26</v>
      </c>
      <c r="AL261" s="21">
        <v>0</v>
      </c>
      <c r="AM261" s="21">
        <v>18</v>
      </c>
      <c r="AN261" s="21">
        <v>4</v>
      </c>
      <c r="AO261" s="21">
        <v>6</v>
      </c>
      <c r="AP261" s="21">
        <v>12</v>
      </c>
      <c r="AQ261" s="21">
        <v>8</v>
      </c>
      <c r="AR261" s="21">
        <v>7</v>
      </c>
      <c r="AS261" s="21">
        <v>40</v>
      </c>
      <c r="AT261" s="21">
        <v>29</v>
      </c>
      <c r="AU261" s="21">
        <v>0</v>
      </c>
      <c r="AV261" s="21">
        <v>9</v>
      </c>
      <c r="AW261" s="21">
        <v>6</v>
      </c>
      <c r="AX261" s="21">
        <v>16</v>
      </c>
      <c r="AY261" s="21">
        <v>10</v>
      </c>
      <c r="AZ261" s="21">
        <v>0</v>
      </c>
      <c r="BA261" s="21">
        <v>23</v>
      </c>
      <c r="BB261" s="21">
        <v>18</v>
      </c>
      <c r="BC261" s="21">
        <v>0</v>
      </c>
      <c r="BD261" s="21">
        <v>26</v>
      </c>
      <c r="BE261" s="21">
        <v>19</v>
      </c>
      <c r="BF261" s="21">
        <v>0</v>
      </c>
      <c r="BG261" s="21">
        <v>0</v>
      </c>
      <c r="BH261" s="21">
        <v>18</v>
      </c>
      <c r="BI261" s="21">
        <v>49</v>
      </c>
      <c r="BJ261" s="21">
        <v>7</v>
      </c>
      <c r="BK261" s="21">
        <v>13</v>
      </c>
      <c r="BL261" s="21">
        <v>16</v>
      </c>
      <c r="BM261" s="21">
        <v>0</v>
      </c>
      <c r="BN261" s="21">
        <v>20</v>
      </c>
      <c r="BO261" s="21">
        <v>0</v>
      </c>
      <c r="BP261" s="21">
        <v>10</v>
      </c>
      <c r="BQ261" s="21">
        <v>3</v>
      </c>
      <c r="BR261" s="21">
        <v>0</v>
      </c>
      <c r="BS261" s="21">
        <v>3</v>
      </c>
      <c r="BT261" s="21">
        <v>19</v>
      </c>
      <c r="BU261" s="21">
        <v>0</v>
      </c>
      <c r="BV261" s="21">
        <v>1</v>
      </c>
      <c r="BW261" s="21">
        <v>4</v>
      </c>
      <c r="BX261" s="21">
        <v>44</v>
      </c>
      <c r="BY261" s="21">
        <v>13</v>
      </c>
      <c r="BZ261" s="21">
        <v>15</v>
      </c>
      <c r="CA261" s="21">
        <v>53</v>
      </c>
      <c r="CB261" s="21">
        <v>22</v>
      </c>
      <c r="CC261" s="21">
        <v>0</v>
      </c>
      <c r="CD261" s="21">
        <v>0</v>
      </c>
      <c r="CF261" s="112"/>
    </row>
    <row r="262" spans="1:84" ht="15">
      <c r="A262" s="5" t="s">
        <v>79</v>
      </c>
      <c r="B262" s="19">
        <f t="shared" si="12"/>
        <v>3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1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  <c r="AT262" s="21">
        <v>0</v>
      </c>
      <c r="AU262" s="21">
        <v>0</v>
      </c>
      <c r="AV262" s="21">
        <v>0</v>
      </c>
      <c r="AW262" s="21">
        <v>0</v>
      </c>
      <c r="AX262" s="21">
        <v>0</v>
      </c>
      <c r="AY262" s="21">
        <v>0</v>
      </c>
      <c r="AZ262" s="21">
        <v>0</v>
      </c>
      <c r="BA262" s="21">
        <v>0</v>
      </c>
      <c r="BB262" s="21">
        <v>0</v>
      </c>
      <c r="BC262" s="21">
        <v>0</v>
      </c>
      <c r="BD262" s="21">
        <v>0</v>
      </c>
      <c r="BE262" s="21">
        <v>0</v>
      </c>
      <c r="BF262" s="21">
        <v>0</v>
      </c>
      <c r="BG262" s="21">
        <v>0</v>
      </c>
      <c r="BH262" s="21">
        <v>1</v>
      </c>
      <c r="BI262" s="21">
        <v>0</v>
      </c>
      <c r="BJ262" s="21">
        <v>0</v>
      </c>
      <c r="BK262" s="21">
        <v>0</v>
      </c>
      <c r="BL262" s="21">
        <v>0</v>
      </c>
      <c r="BM262" s="21">
        <v>0</v>
      </c>
      <c r="BN262" s="21">
        <v>0</v>
      </c>
      <c r="BO262" s="21">
        <v>0</v>
      </c>
      <c r="BP262" s="21">
        <v>0</v>
      </c>
      <c r="BQ262" s="21">
        <v>0</v>
      </c>
      <c r="BR262" s="21">
        <v>0</v>
      </c>
      <c r="BS262" s="21">
        <v>0</v>
      </c>
      <c r="BT262" s="21">
        <v>1</v>
      </c>
      <c r="BU262" s="21">
        <v>0</v>
      </c>
      <c r="BV262" s="21">
        <v>0</v>
      </c>
      <c r="BW262" s="21">
        <v>0</v>
      </c>
      <c r="BX262" s="21">
        <v>0</v>
      </c>
      <c r="BY262" s="21">
        <v>0</v>
      </c>
      <c r="BZ262" s="21">
        <v>0</v>
      </c>
      <c r="CA262" s="21">
        <v>0</v>
      </c>
      <c r="CB262" s="21">
        <v>0</v>
      </c>
      <c r="CC262" s="21">
        <v>0</v>
      </c>
      <c r="CD262" s="21">
        <v>0</v>
      </c>
      <c r="CF262" s="112"/>
    </row>
    <row r="263" spans="1:84" ht="15">
      <c r="A263" s="5" t="s">
        <v>80</v>
      </c>
      <c r="B263" s="19">
        <f t="shared" si="12"/>
        <v>94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21</v>
      </c>
      <c r="R263" s="21">
        <v>0</v>
      </c>
      <c r="S263" s="21">
        <v>0</v>
      </c>
      <c r="T263" s="21">
        <v>0</v>
      </c>
      <c r="U263" s="21">
        <v>9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10</v>
      </c>
      <c r="AB263" s="21">
        <v>0</v>
      </c>
      <c r="AC263" s="21">
        <v>8</v>
      </c>
      <c r="AD263" s="21">
        <v>0</v>
      </c>
      <c r="AE263" s="21">
        <v>0</v>
      </c>
      <c r="AF263" s="21">
        <v>1</v>
      </c>
      <c r="AG263" s="21">
        <v>0</v>
      </c>
      <c r="AH263" s="21">
        <v>4</v>
      </c>
      <c r="AI263" s="21">
        <v>5</v>
      </c>
      <c r="AJ263" s="21">
        <v>0</v>
      </c>
      <c r="AK263" s="21">
        <v>0</v>
      </c>
      <c r="AL263" s="21">
        <v>1</v>
      </c>
      <c r="AM263" s="21">
        <v>0</v>
      </c>
      <c r="AN263" s="21">
        <v>1</v>
      </c>
      <c r="AO263" s="21">
        <v>0</v>
      </c>
      <c r="AP263" s="21">
        <v>0</v>
      </c>
      <c r="AQ263" s="21">
        <v>1</v>
      </c>
      <c r="AR263" s="21">
        <v>1</v>
      </c>
      <c r="AS263" s="21">
        <v>0</v>
      </c>
      <c r="AT263" s="21">
        <v>0</v>
      </c>
      <c r="AU263" s="21">
        <v>0</v>
      </c>
      <c r="AV263" s="21">
        <v>0</v>
      </c>
      <c r="AW263" s="21">
        <v>0</v>
      </c>
      <c r="AX263" s="21">
        <v>4</v>
      </c>
      <c r="AY263" s="21">
        <v>0</v>
      </c>
      <c r="AZ263" s="21">
        <v>0</v>
      </c>
      <c r="BA263" s="21">
        <v>2</v>
      </c>
      <c r="BB263" s="21">
        <v>4</v>
      </c>
      <c r="BC263" s="21">
        <v>1</v>
      </c>
      <c r="BD263" s="21">
        <v>0</v>
      </c>
      <c r="BE263" s="21">
        <v>2</v>
      </c>
      <c r="BF263" s="21">
        <v>4</v>
      </c>
      <c r="BG263" s="21">
        <v>0</v>
      </c>
      <c r="BH263" s="21">
        <v>0</v>
      </c>
      <c r="BI263" s="21">
        <v>1</v>
      </c>
      <c r="BJ263" s="21">
        <v>0</v>
      </c>
      <c r="BK263" s="21">
        <v>0</v>
      </c>
      <c r="BL263" s="21">
        <v>0</v>
      </c>
      <c r="BM263" s="21">
        <v>5</v>
      </c>
      <c r="BN263" s="21">
        <v>0</v>
      </c>
      <c r="BO263" s="21">
        <v>1</v>
      </c>
      <c r="BP263" s="21">
        <v>0</v>
      </c>
      <c r="BQ263" s="21">
        <v>2</v>
      </c>
      <c r="BR263" s="21">
        <v>1</v>
      </c>
      <c r="BS263" s="21">
        <v>0</v>
      </c>
      <c r="BT263" s="21">
        <v>0</v>
      </c>
      <c r="BU263" s="21">
        <v>0</v>
      </c>
      <c r="BV263" s="21">
        <v>0</v>
      </c>
      <c r="BW263" s="21">
        <v>0</v>
      </c>
      <c r="BX263" s="21">
        <v>1</v>
      </c>
      <c r="BY263" s="21">
        <v>3</v>
      </c>
      <c r="BZ263" s="21">
        <v>0</v>
      </c>
      <c r="CA263" s="21">
        <v>1</v>
      </c>
      <c r="CB263" s="21">
        <v>0</v>
      </c>
      <c r="CC263" s="21">
        <v>0</v>
      </c>
      <c r="CD263" s="21">
        <v>0</v>
      </c>
      <c r="CF263" s="112"/>
    </row>
    <row r="264" spans="1:84" ht="15">
      <c r="A264" s="5" t="s">
        <v>81</v>
      </c>
      <c r="B264" s="19">
        <f t="shared" si="12"/>
        <v>324</v>
      </c>
      <c r="C264" s="21">
        <v>0</v>
      </c>
      <c r="D264" s="21">
        <v>0</v>
      </c>
      <c r="E264" s="21">
        <v>0</v>
      </c>
      <c r="F264" s="21">
        <v>0</v>
      </c>
      <c r="G264" s="21">
        <v>1</v>
      </c>
      <c r="H264" s="21">
        <v>0</v>
      </c>
      <c r="I264" s="21">
        <v>2</v>
      </c>
      <c r="J264" s="21">
        <v>0</v>
      </c>
      <c r="K264" s="21">
        <v>1</v>
      </c>
      <c r="L264" s="21">
        <v>1</v>
      </c>
      <c r="M264" s="21">
        <v>0</v>
      </c>
      <c r="N264" s="21">
        <v>1</v>
      </c>
      <c r="O264" s="21">
        <v>0</v>
      </c>
      <c r="P264" s="21">
        <v>0</v>
      </c>
      <c r="Q264" s="21">
        <v>23</v>
      </c>
      <c r="R264" s="21">
        <v>11</v>
      </c>
      <c r="S264" s="21">
        <v>1</v>
      </c>
      <c r="T264" s="21">
        <v>0</v>
      </c>
      <c r="U264" s="21">
        <v>0</v>
      </c>
      <c r="V264" s="21">
        <v>0</v>
      </c>
      <c r="W264" s="21">
        <v>0</v>
      </c>
      <c r="X264" s="21">
        <v>1</v>
      </c>
      <c r="Y264" s="21">
        <v>0</v>
      </c>
      <c r="Z264" s="21">
        <v>0</v>
      </c>
      <c r="AA264" s="21">
        <v>0</v>
      </c>
      <c r="AB264" s="21">
        <v>0</v>
      </c>
      <c r="AC264" s="21">
        <v>28</v>
      </c>
      <c r="AD264" s="21">
        <v>18</v>
      </c>
      <c r="AE264" s="21">
        <v>19</v>
      </c>
      <c r="AF264" s="21">
        <v>20</v>
      </c>
      <c r="AG264" s="21">
        <v>0</v>
      </c>
      <c r="AH264" s="21">
        <v>1</v>
      </c>
      <c r="AI264" s="21">
        <v>26</v>
      </c>
      <c r="AJ264" s="21">
        <v>2</v>
      </c>
      <c r="AK264" s="21">
        <v>4</v>
      </c>
      <c r="AL264" s="21">
        <v>0</v>
      </c>
      <c r="AM264" s="21">
        <v>0</v>
      </c>
      <c r="AN264" s="21">
        <v>0</v>
      </c>
      <c r="AO264" s="21">
        <v>2</v>
      </c>
      <c r="AP264" s="21">
        <v>0</v>
      </c>
      <c r="AQ264" s="21">
        <v>8</v>
      </c>
      <c r="AR264" s="21">
        <v>6</v>
      </c>
      <c r="AS264" s="21">
        <v>17</v>
      </c>
      <c r="AT264" s="21">
        <v>4</v>
      </c>
      <c r="AU264" s="21">
        <v>0</v>
      </c>
      <c r="AV264" s="21">
        <v>3</v>
      </c>
      <c r="AW264" s="21">
        <v>1</v>
      </c>
      <c r="AX264" s="21">
        <v>20</v>
      </c>
      <c r="AY264" s="21">
        <v>9</v>
      </c>
      <c r="AZ264" s="21">
        <v>0</v>
      </c>
      <c r="BA264" s="21">
        <v>5</v>
      </c>
      <c r="BB264" s="21">
        <v>7</v>
      </c>
      <c r="BC264" s="21">
        <v>0</v>
      </c>
      <c r="BD264" s="21">
        <v>4</v>
      </c>
      <c r="BE264" s="21">
        <v>8</v>
      </c>
      <c r="BF264" s="21">
        <v>0</v>
      </c>
      <c r="BG264" s="21">
        <v>0</v>
      </c>
      <c r="BH264" s="21">
        <v>2</v>
      </c>
      <c r="BI264" s="21">
        <v>11</v>
      </c>
      <c r="BJ264" s="21">
        <v>0</v>
      </c>
      <c r="BK264" s="21">
        <v>4</v>
      </c>
      <c r="BL264" s="21">
        <v>6</v>
      </c>
      <c r="BM264" s="21">
        <v>0</v>
      </c>
      <c r="BN264" s="21">
        <v>7</v>
      </c>
      <c r="BO264" s="21">
        <v>0</v>
      </c>
      <c r="BP264" s="21">
        <v>1</v>
      </c>
      <c r="BQ264" s="21">
        <v>5</v>
      </c>
      <c r="BR264" s="21">
        <v>0</v>
      </c>
      <c r="BS264" s="21">
        <v>3</v>
      </c>
      <c r="BT264" s="21">
        <v>3</v>
      </c>
      <c r="BU264" s="21">
        <v>0</v>
      </c>
      <c r="BV264" s="21">
        <v>1</v>
      </c>
      <c r="BW264" s="21">
        <v>1</v>
      </c>
      <c r="BX264" s="21">
        <v>8</v>
      </c>
      <c r="BY264" s="21">
        <v>4</v>
      </c>
      <c r="BZ264" s="21">
        <v>3</v>
      </c>
      <c r="CA264" s="21">
        <v>7</v>
      </c>
      <c r="CB264" s="21">
        <v>4</v>
      </c>
      <c r="CC264" s="21">
        <v>0</v>
      </c>
      <c r="CD264" s="21">
        <v>0</v>
      </c>
      <c r="CF264" s="112"/>
    </row>
    <row r="265" spans="1:84" ht="15">
      <c r="A265" s="5" t="s">
        <v>83</v>
      </c>
      <c r="B265" s="19">
        <f t="shared" si="12"/>
        <v>4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1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  <c r="AT265" s="21">
        <v>0</v>
      </c>
      <c r="AU265" s="21">
        <v>0</v>
      </c>
      <c r="AV265" s="21">
        <v>0</v>
      </c>
      <c r="AW265" s="21">
        <v>0</v>
      </c>
      <c r="AX265" s="21">
        <v>0</v>
      </c>
      <c r="AY265" s="21">
        <v>0</v>
      </c>
      <c r="AZ265" s="21">
        <v>0</v>
      </c>
      <c r="BA265" s="21">
        <v>1</v>
      </c>
      <c r="BB265" s="21">
        <v>0</v>
      </c>
      <c r="BC265" s="21">
        <v>0</v>
      </c>
      <c r="BD265" s="21">
        <v>0</v>
      </c>
      <c r="BE265" s="21">
        <v>0</v>
      </c>
      <c r="BF265" s="21">
        <v>0</v>
      </c>
      <c r="BG265" s="21">
        <v>0</v>
      </c>
      <c r="BH265" s="21">
        <v>0</v>
      </c>
      <c r="BI265" s="21">
        <v>0</v>
      </c>
      <c r="BJ265" s="21">
        <v>0</v>
      </c>
      <c r="BK265" s="21">
        <v>0</v>
      </c>
      <c r="BL265" s="21">
        <v>0</v>
      </c>
      <c r="BM265" s="21">
        <v>0</v>
      </c>
      <c r="BN265" s="21">
        <v>0</v>
      </c>
      <c r="BO265" s="21">
        <v>0</v>
      </c>
      <c r="BP265" s="21">
        <v>0</v>
      </c>
      <c r="BQ265" s="21">
        <v>0</v>
      </c>
      <c r="BR265" s="21">
        <v>0</v>
      </c>
      <c r="BS265" s="21">
        <v>0</v>
      </c>
      <c r="BT265" s="21">
        <v>0</v>
      </c>
      <c r="BU265" s="21">
        <v>0</v>
      </c>
      <c r="BV265" s="21">
        <v>0</v>
      </c>
      <c r="BW265" s="21">
        <v>1</v>
      </c>
      <c r="BX265" s="21">
        <v>1</v>
      </c>
      <c r="BY265" s="21">
        <v>0</v>
      </c>
      <c r="BZ265" s="21">
        <v>0</v>
      </c>
      <c r="CA265" s="21">
        <v>0</v>
      </c>
      <c r="CB265" s="21">
        <v>0</v>
      </c>
      <c r="CC265" s="21">
        <v>0</v>
      </c>
      <c r="CD265" s="21">
        <v>0</v>
      </c>
      <c r="CF265" s="112"/>
    </row>
    <row r="266" spans="1:84" ht="15">
      <c r="A266" s="5" t="s">
        <v>641</v>
      </c>
      <c r="B266" s="19">
        <f t="shared" si="12"/>
        <v>4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1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2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  <c r="AT266" s="21">
        <v>0</v>
      </c>
      <c r="AU266" s="21">
        <v>0</v>
      </c>
      <c r="AV266" s="21">
        <v>0</v>
      </c>
      <c r="AW266" s="21">
        <v>0</v>
      </c>
      <c r="AX266" s="21">
        <v>0</v>
      </c>
      <c r="AY266" s="21">
        <v>0</v>
      </c>
      <c r="AZ266" s="21">
        <v>0</v>
      </c>
      <c r="BA266" s="21">
        <v>0</v>
      </c>
      <c r="BB266" s="21">
        <v>0</v>
      </c>
      <c r="BC266" s="21">
        <v>0</v>
      </c>
      <c r="BD266" s="21">
        <v>1</v>
      </c>
      <c r="BE266" s="21">
        <v>0</v>
      </c>
      <c r="BF266" s="21">
        <v>0</v>
      </c>
      <c r="BG266" s="21">
        <v>0</v>
      </c>
      <c r="BH266" s="21">
        <v>0</v>
      </c>
      <c r="BI266" s="21">
        <v>0</v>
      </c>
      <c r="BJ266" s="21">
        <v>0</v>
      </c>
      <c r="BK266" s="21">
        <v>0</v>
      </c>
      <c r="BL266" s="21">
        <v>0</v>
      </c>
      <c r="BM266" s="21">
        <v>0</v>
      </c>
      <c r="BN266" s="21">
        <v>0</v>
      </c>
      <c r="BO266" s="21">
        <v>0</v>
      </c>
      <c r="BP266" s="21">
        <v>0</v>
      </c>
      <c r="BQ266" s="21">
        <v>0</v>
      </c>
      <c r="BR266" s="21">
        <v>0</v>
      </c>
      <c r="BS266" s="21">
        <v>0</v>
      </c>
      <c r="BT266" s="21">
        <v>0</v>
      </c>
      <c r="BU266" s="21">
        <v>0</v>
      </c>
      <c r="BV266" s="21">
        <v>0</v>
      </c>
      <c r="BW266" s="21">
        <v>0</v>
      </c>
      <c r="BX266" s="21">
        <v>0</v>
      </c>
      <c r="BY266" s="21">
        <v>0</v>
      </c>
      <c r="BZ266" s="21">
        <v>0</v>
      </c>
      <c r="CA266" s="21">
        <v>0</v>
      </c>
      <c r="CB266" s="21">
        <v>0</v>
      </c>
      <c r="CC266" s="21">
        <v>0</v>
      </c>
      <c r="CD266" s="21">
        <v>0</v>
      </c>
      <c r="CF266" s="112"/>
    </row>
    <row r="267" spans="1:84" ht="15">
      <c r="A267" s="5" t="s">
        <v>85</v>
      </c>
      <c r="B267" s="19">
        <f t="shared" si="12"/>
        <v>5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1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1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0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3</v>
      </c>
      <c r="AT267" s="21">
        <v>0</v>
      </c>
      <c r="AU267" s="21">
        <v>0</v>
      </c>
      <c r="AV267" s="21">
        <v>0</v>
      </c>
      <c r="AW267" s="21">
        <v>0</v>
      </c>
      <c r="AX267" s="21">
        <v>0</v>
      </c>
      <c r="AY267" s="21">
        <v>0</v>
      </c>
      <c r="AZ267" s="21">
        <v>0</v>
      </c>
      <c r="BA267" s="21">
        <v>0</v>
      </c>
      <c r="BB267" s="21">
        <v>0</v>
      </c>
      <c r="BC267" s="21">
        <v>0</v>
      </c>
      <c r="BD267" s="21">
        <v>0</v>
      </c>
      <c r="BE267" s="21">
        <v>0</v>
      </c>
      <c r="BF267" s="21">
        <v>0</v>
      </c>
      <c r="BG267" s="21">
        <v>0</v>
      </c>
      <c r="BH267" s="21">
        <v>0</v>
      </c>
      <c r="BI267" s="21">
        <v>0</v>
      </c>
      <c r="BJ267" s="21">
        <v>0</v>
      </c>
      <c r="BK267" s="21">
        <v>0</v>
      </c>
      <c r="BL267" s="21">
        <v>0</v>
      </c>
      <c r="BM267" s="21">
        <v>0</v>
      </c>
      <c r="BN267" s="21">
        <v>0</v>
      </c>
      <c r="BO267" s="21">
        <v>0</v>
      </c>
      <c r="BP267" s="21">
        <v>0</v>
      </c>
      <c r="BQ267" s="21">
        <v>0</v>
      </c>
      <c r="BR267" s="21">
        <v>0</v>
      </c>
      <c r="BS267" s="21">
        <v>0</v>
      </c>
      <c r="BT267" s="21">
        <v>0</v>
      </c>
      <c r="BU267" s="21">
        <v>0</v>
      </c>
      <c r="BV267" s="21">
        <v>0</v>
      </c>
      <c r="BW267" s="21">
        <v>0</v>
      </c>
      <c r="BX267" s="21">
        <v>0</v>
      </c>
      <c r="BY267" s="21">
        <v>0</v>
      </c>
      <c r="BZ267" s="21">
        <v>0</v>
      </c>
      <c r="CA267" s="21">
        <v>0</v>
      </c>
      <c r="CB267" s="21">
        <v>0</v>
      </c>
      <c r="CC267" s="21">
        <v>0</v>
      </c>
      <c r="CD267" s="21">
        <v>0</v>
      </c>
      <c r="CF267" s="112"/>
    </row>
    <row r="268" spans="1:84" ht="15">
      <c r="A268" s="5" t="s">
        <v>86</v>
      </c>
      <c r="B268" s="19">
        <f t="shared" si="12"/>
        <v>50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11</v>
      </c>
      <c r="Y268" s="21">
        <v>0</v>
      </c>
      <c r="Z268" s="21">
        <v>0</v>
      </c>
      <c r="AA268" s="21">
        <v>0</v>
      </c>
      <c r="AB268" s="21">
        <v>0</v>
      </c>
      <c r="AC268" s="21">
        <v>2</v>
      </c>
      <c r="AD268" s="21">
        <v>5</v>
      </c>
      <c r="AE268" s="21">
        <v>2</v>
      </c>
      <c r="AF268" s="21">
        <v>1</v>
      </c>
      <c r="AG268" s="21">
        <v>8</v>
      </c>
      <c r="AH268" s="21">
        <v>0</v>
      </c>
      <c r="AI268" s="21">
        <v>2</v>
      </c>
      <c r="AJ268" s="21">
        <v>1</v>
      </c>
      <c r="AK268" s="21">
        <v>1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1</v>
      </c>
      <c r="AR268" s="21">
        <v>0</v>
      </c>
      <c r="AS268" s="21">
        <v>4</v>
      </c>
      <c r="AT268" s="21">
        <v>0</v>
      </c>
      <c r="AU268" s="21">
        <v>1</v>
      </c>
      <c r="AV268" s="21">
        <v>0</v>
      </c>
      <c r="AW268" s="21">
        <v>0</v>
      </c>
      <c r="AX268" s="21">
        <v>0</v>
      </c>
      <c r="AY268" s="21">
        <v>0</v>
      </c>
      <c r="AZ268" s="21">
        <v>0</v>
      </c>
      <c r="BA268" s="21">
        <v>0</v>
      </c>
      <c r="BB268" s="21">
        <v>0</v>
      </c>
      <c r="BC268" s="21">
        <v>0</v>
      </c>
      <c r="BD268" s="21">
        <v>1</v>
      </c>
      <c r="BE268" s="21">
        <v>0</v>
      </c>
      <c r="BF268" s="21">
        <v>0</v>
      </c>
      <c r="BG268" s="21">
        <v>0</v>
      </c>
      <c r="BH268" s="21">
        <v>1</v>
      </c>
      <c r="BI268" s="21">
        <v>2</v>
      </c>
      <c r="BJ268" s="21">
        <v>0</v>
      </c>
      <c r="BK268" s="21">
        <v>1</v>
      </c>
      <c r="BL268" s="21">
        <v>1</v>
      </c>
      <c r="BM268" s="21">
        <v>0</v>
      </c>
      <c r="BN268" s="21">
        <v>1</v>
      </c>
      <c r="BO268" s="21">
        <v>0</v>
      </c>
      <c r="BP268" s="21">
        <v>0</v>
      </c>
      <c r="BQ268" s="21">
        <v>0</v>
      </c>
      <c r="BR268" s="21">
        <v>0</v>
      </c>
      <c r="BS268" s="21">
        <v>0</v>
      </c>
      <c r="BT268" s="21">
        <v>0</v>
      </c>
      <c r="BU268" s="21">
        <v>0</v>
      </c>
      <c r="BV268" s="21">
        <v>1</v>
      </c>
      <c r="BW268" s="21">
        <v>0</v>
      </c>
      <c r="BX268" s="21">
        <v>0</v>
      </c>
      <c r="BY268" s="21">
        <v>1</v>
      </c>
      <c r="BZ268" s="21">
        <v>0</v>
      </c>
      <c r="CA268" s="21">
        <v>1</v>
      </c>
      <c r="CB268" s="21">
        <v>0</v>
      </c>
      <c r="CC268" s="21">
        <v>1</v>
      </c>
      <c r="CD268" s="21">
        <v>0</v>
      </c>
      <c r="CF268" s="112"/>
    </row>
    <row r="269" spans="1:84" ht="15">
      <c r="A269" s="5" t="s">
        <v>87</v>
      </c>
      <c r="B269" s="19">
        <f t="shared" si="12"/>
        <v>8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2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1</v>
      </c>
      <c r="AF269" s="21">
        <v>0</v>
      </c>
      <c r="AG269" s="21">
        <v>0</v>
      </c>
      <c r="AH269" s="21">
        <v>0</v>
      </c>
      <c r="AI269" s="21">
        <v>0</v>
      </c>
      <c r="AJ269" s="21">
        <v>1</v>
      </c>
      <c r="AK269" s="21">
        <v>1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1</v>
      </c>
      <c r="AT269" s="21">
        <v>0</v>
      </c>
      <c r="AU269" s="21">
        <v>0</v>
      </c>
      <c r="AV269" s="21">
        <v>0</v>
      </c>
      <c r="AW269" s="21">
        <v>0</v>
      </c>
      <c r="AX269" s="21">
        <v>0</v>
      </c>
      <c r="AY269" s="21">
        <v>0</v>
      </c>
      <c r="AZ269" s="21">
        <v>0</v>
      </c>
      <c r="BA269" s="21">
        <v>0</v>
      </c>
      <c r="BB269" s="21">
        <v>0</v>
      </c>
      <c r="BC269" s="21">
        <v>0</v>
      </c>
      <c r="BD269" s="21">
        <v>0</v>
      </c>
      <c r="BE269" s="21">
        <v>1</v>
      </c>
      <c r="BF269" s="21">
        <v>0</v>
      </c>
      <c r="BG269" s="21">
        <v>0</v>
      </c>
      <c r="BH269" s="21">
        <v>0</v>
      </c>
      <c r="BI269" s="21">
        <v>0</v>
      </c>
      <c r="BJ269" s="21">
        <v>0</v>
      </c>
      <c r="BK269" s="21">
        <v>0</v>
      </c>
      <c r="BL269" s="21">
        <v>0</v>
      </c>
      <c r="BM269" s="21">
        <v>0</v>
      </c>
      <c r="BN269" s="21">
        <v>0</v>
      </c>
      <c r="BO269" s="21">
        <v>0</v>
      </c>
      <c r="BP269" s="21">
        <v>0</v>
      </c>
      <c r="BQ269" s="21">
        <v>0</v>
      </c>
      <c r="BR269" s="21">
        <v>0</v>
      </c>
      <c r="BS269" s="21">
        <v>0</v>
      </c>
      <c r="BT269" s="21">
        <v>0</v>
      </c>
      <c r="BU269" s="21">
        <v>0</v>
      </c>
      <c r="BV269" s="21">
        <v>0</v>
      </c>
      <c r="BW269" s="21">
        <v>0</v>
      </c>
      <c r="BX269" s="21">
        <v>0</v>
      </c>
      <c r="BY269" s="21">
        <v>0</v>
      </c>
      <c r="BZ269" s="21">
        <v>0</v>
      </c>
      <c r="CA269" s="21">
        <v>1</v>
      </c>
      <c r="CB269" s="21">
        <v>0</v>
      </c>
      <c r="CC269" s="21">
        <v>0</v>
      </c>
      <c r="CD269" s="21">
        <v>0</v>
      </c>
      <c r="CF269" s="112"/>
    </row>
    <row r="270" spans="1:84" ht="15">
      <c r="A270" s="5" t="s">
        <v>642</v>
      </c>
      <c r="B270" s="19">
        <f t="shared" si="12"/>
        <v>1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1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  <c r="AT270" s="21">
        <v>0</v>
      </c>
      <c r="AU270" s="21">
        <v>0</v>
      </c>
      <c r="AV270" s="21">
        <v>0</v>
      </c>
      <c r="AW270" s="21">
        <v>0</v>
      </c>
      <c r="AX270" s="21">
        <v>0</v>
      </c>
      <c r="AY270" s="21">
        <v>0</v>
      </c>
      <c r="AZ270" s="21">
        <v>0</v>
      </c>
      <c r="BA270" s="21">
        <v>0</v>
      </c>
      <c r="BB270" s="21">
        <v>0</v>
      </c>
      <c r="BC270" s="21">
        <v>0</v>
      </c>
      <c r="BD270" s="21">
        <v>0</v>
      </c>
      <c r="BE270" s="21">
        <v>0</v>
      </c>
      <c r="BF270" s="21">
        <v>0</v>
      </c>
      <c r="BG270" s="21">
        <v>0</v>
      </c>
      <c r="BH270" s="21">
        <v>0</v>
      </c>
      <c r="BI270" s="21">
        <v>0</v>
      </c>
      <c r="BJ270" s="21">
        <v>0</v>
      </c>
      <c r="BK270" s="21">
        <v>0</v>
      </c>
      <c r="BL270" s="21">
        <v>0</v>
      </c>
      <c r="BM270" s="21">
        <v>0</v>
      </c>
      <c r="BN270" s="21">
        <v>0</v>
      </c>
      <c r="BO270" s="21">
        <v>0</v>
      </c>
      <c r="BP270" s="21">
        <v>0</v>
      </c>
      <c r="BQ270" s="21">
        <v>0</v>
      </c>
      <c r="BR270" s="21">
        <v>0</v>
      </c>
      <c r="BS270" s="21">
        <v>0</v>
      </c>
      <c r="BT270" s="21">
        <v>0</v>
      </c>
      <c r="BU270" s="21">
        <v>0</v>
      </c>
      <c r="BV270" s="21">
        <v>0</v>
      </c>
      <c r="BW270" s="21">
        <v>0</v>
      </c>
      <c r="BX270" s="21">
        <v>0</v>
      </c>
      <c r="BY270" s="21">
        <v>0</v>
      </c>
      <c r="BZ270" s="21">
        <v>0</v>
      </c>
      <c r="CA270" s="21">
        <v>0</v>
      </c>
      <c r="CB270" s="21">
        <v>0</v>
      </c>
      <c r="CC270" s="21">
        <v>0</v>
      </c>
      <c r="CD270" s="21">
        <v>0</v>
      </c>
      <c r="CF270" s="112"/>
    </row>
    <row r="271" spans="1:84" ht="15">
      <c r="A271" s="5" t="s">
        <v>89</v>
      </c>
      <c r="B271" s="19">
        <f t="shared" si="12"/>
        <v>2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2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  <c r="AT271" s="21">
        <v>0</v>
      </c>
      <c r="AU271" s="21">
        <v>0</v>
      </c>
      <c r="AV271" s="21">
        <v>0</v>
      </c>
      <c r="AW271" s="21">
        <v>0</v>
      </c>
      <c r="AX271" s="21">
        <v>0</v>
      </c>
      <c r="AY271" s="21">
        <v>0</v>
      </c>
      <c r="AZ271" s="21">
        <v>0</v>
      </c>
      <c r="BA271" s="21">
        <v>0</v>
      </c>
      <c r="BB271" s="21">
        <v>0</v>
      </c>
      <c r="BC271" s="21">
        <v>0</v>
      </c>
      <c r="BD271" s="21">
        <v>0</v>
      </c>
      <c r="BE271" s="21">
        <v>0</v>
      </c>
      <c r="BF271" s="21">
        <v>0</v>
      </c>
      <c r="BG271" s="21">
        <v>0</v>
      </c>
      <c r="BH271" s="21">
        <v>0</v>
      </c>
      <c r="BI271" s="21">
        <v>0</v>
      </c>
      <c r="BJ271" s="21">
        <v>0</v>
      </c>
      <c r="BK271" s="21">
        <v>0</v>
      </c>
      <c r="BL271" s="21">
        <v>0</v>
      </c>
      <c r="BM271" s="21">
        <v>0</v>
      </c>
      <c r="BN271" s="21">
        <v>0</v>
      </c>
      <c r="BO271" s="21">
        <v>0</v>
      </c>
      <c r="BP271" s="21">
        <v>0</v>
      </c>
      <c r="BQ271" s="21">
        <v>0</v>
      </c>
      <c r="BR271" s="21">
        <v>0</v>
      </c>
      <c r="BS271" s="21">
        <v>0</v>
      </c>
      <c r="BT271" s="21">
        <v>0</v>
      </c>
      <c r="BU271" s="21">
        <v>0</v>
      </c>
      <c r="BV271" s="21">
        <v>0</v>
      </c>
      <c r="BW271" s="21">
        <v>0</v>
      </c>
      <c r="BX271" s="21">
        <v>0</v>
      </c>
      <c r="BY271" s="21">
        <v>0</v>
      </c>
      <c r="BZ271" s="21">
        <v>0</v>
      </c>
      <c r="CA271" s="21">
        <v>0</v>
      </c>
      <c r="CB271" s="21">
        <v>0</v>
      </c>
      <c r="CC271" s="21">
        <v>0</v>
      </c>
      <c r="CD271" s="21">
        <v>0</v>
      </c>
      <c r="CF271" s="112"/>
    </row>
    <row r="272" spans="1:84" ht="15">
      <c r="A272" s="5" t="s">
        <v>90</v>
      </c>
      <c r="B272" s="19">
        <f t="shared" si="12"/>
        <v>9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1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  <c r="AT272" s="21">
        <v>0</v>
      </c>
      <c r="AU272" s="21">
        <v>0</v>
      </c>
      <c r="AV272" s="21">
        <v>0</v>
      </c>
      <c r="AW272" s="21">
        <v>0</v>
      </c>
      <c r="AX272" s="21">
        <v>0</v>
      </c>
      <c r="AY272" s="21">
        <v>0</v>
      </c>
      <c r="AZ272" s="21">
        <v>0</v>
      </c>
      <c r="BA272" s="21">
        <v>0</v>
      </c>
      <c r="BB272" s="21">
        <v>0</v>
      </c>
      <c r="BC272" s="21">
        <v>0</v>
      </c>
      <c r="BD272" s="21">
        <v>1</v>
      </c>
      <c r="BE272" s="21">
        <v>6</v>
      </c>
      <c r="BF272" s="21">
        <v>0</v>
      </c>
      <c r="BG272" s="21">
        <v>0</v>
      </c>
      <c r="BH272" s="21">
        <v>0</v>
      </c>
      <c r="BI272" s="21">
        <v>0</v>
      </c>
      <c r="BJ272" s="21">
        <v>0</v>
      </c>
      <c r="BK272" s="21">
        <v>0</v>
      </c>
      <c r="BL272" s="21">
        <v>0</v>
      </c>
      <c r="BM272" s="21">
        <v>0</v>
      </c>
      <c r="BN272" s="21">
        <v>0</v>
      </c>
      <c r="BO272" s="21">
        <v>0</v>
      </c>
      <c r="BP272" s="21">
        <v>1</v>
      </c>
      <c r="BQ272" s="21">
        <v>0</v>
      </c>
      <c r="BR272" s="21">
        <v>0</v>
      </c>
      <c r="BS272" s="21">
        <v>0</v>
      </c>
      <c r="BT272" s="21">
        <v>0</v>
      </c>
      <c r="BU272" s="21">
        <v>0</v>
      </c>
      <c r="BV272" s="21">
        <v>0</v>
      </c>
      <c r="BW272" s="21">
        <v>0</v>
      </c>
      <c r="BX272" s="21">
        <v>0</v>
      </c>
      <c r="BY272" s="21">
        <v>0</v>
      </c>
      <c r="BZ272" s="21">
        <v>0</v>
      </c>
      <c r="CA272" s="21">
        <v>0</v>
      </c>
      <c r="CB272" s="21">
        <v>0</v>
      </c>
      <c r="CC272" s="21">
        <v>0</v>
      </c>
      <c r="CD272" s="21">
        <v>0</v>
      </c>
      <c r="CF272" s="112"/>
    </row>
    <row r="273" spans="1:84" ht="15">
      <c r="A273" s="5" t="s">
        <v>91</v>
      </c>
      <c r="B273" s="19">
        <f t="shared" si="12"/>
        <v>2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  <c r="AT273" s="21">
        <v>0</v>
      </c>
      <c r="AU273" s="21">
        <v>0</v>
      </c>
      <c r="AV273" s="21">
        <v>0</v>
      </c>
      <c r="AW273" s="21">
        <v>0</v>
      </c>
      <c r="AX273" s="21">
        <v>1</v>
      </c>
      <c r="AY273" s="21">
        <v>0</v>
      </c>
      <c r="AZ273" s="21">
        <v>0</v>
      </c>
      <c r="BA273" s="21">
        <v>0</v>
      </c>
      <c r="BB273" s="21">
        <v>0</v>
      </c>
      <c r="BC273" s="21">
        <v>0</v>
      </c>
      <c r="BD273" s="21">
        <v>0</v>
      </c>
      <c r="BE273" s="21">
        <v>1</v>
      </c>
      <c r="BF273" s="21">
        <v>0</v>
      </c>
      <c r="BG273" s="21">
        <v>0</v>
      </c>
      <c r="BH273" s="21">
        <v>0</v>
      </c>
      <c r="BI273" s="21">
        <v>0</v>
      </c>
      <c r="BJ273" s="21">
        <v>0</v>
      </c>
      <c r="BK273" s="21">
        <v>0</v>
      </c>
      <c r="BL273" s="21">
        <v>0</v>
      </c>
      <c r="BM273" s="21">
        <v>0</v>
      </c>
      <c r="BN273" s="21">
        <v>0</v>
      </c>
      <c r="BO273" s="21">
        <v>0</v>
      </c>
      <c r="BP273" s="21">
        <v>0</v>
      </c>
      <c r="BQ273" s="21">
        <v>0</v>
      </c>
      <c r="BR273" s="21">
        <v>0</v>
      </c>
      <c r="BS273" s="21">
        <v>0</v>
      </c>
      <c r="BT273" s="21">
        <v>0</v>
      </c>
      <c r="BU273" s="21">
        <v>0</v>
      </c>
      <c r="BV273" s="21">
        <v>0</v>
      </c>
      <c r="BW273" s="21">
        <v>0</v>
      </c>
      <c r="BX273" s="21">
        <v>0</v>
      </c>
      <c r="BY273" s="21">
        <v>0</v>
      </c>
      <c r="BZ273" s="21">
        <v>0</v>
      </c>
      <c r="CA273" s="21">
        <v>0</v>
      </c>
      <c r="CB273" s="21">
        <v>0</v>
      </c>
      <c r="CC273" s="21">
        <v>0</v>
      </c>
      <c r="CD273" s="21">
        <v>0</v>
      </c>
      <c r="CF273" s="112"/>
    </row>
    <row r="274" spans="1:84" ht="15">
      <c r="A274" s="5" t="s">
        <v>93</v>
      </c>
      <c r="B274" s="19">
        <f t="shared" si="12"/>
        <v>2170</v>
      </c>
      <c r="C274" s="21">
        <v>0</v>
      </c>
      <c r="D274" s="21">
        <v>8</v>
      </c>
      <c r="E274" s="21">
        <v>1</v>
      </c>
      <c r="F274" s="21">
        <v>0</v>
      </c>
      <c r="G274" s="21">
        <v>4</v>
      </c>
      <c r="H274" s="21">
        <v>0</v>
      </c>
      <c r="I274" s="21">
        <v>7</v>
      </c>
      <c r="J274" s="21">
        <v>9</v>
      </c>
      <c r="K274" s="21">
        <v>0</v>
      </c>
      <c r="L274" s="21">
        <v>1</v>
      </c>
      <c r="M274" s="21">
        <v>0</v>
      </c>
      <c r="N274" s="21">
        <v>0</v>
      </c>
      <c r="O274" s="21">
        <v>12</v>
      </c>
      <c r="P274" s="21">
        <v>6</v>
      </c>
      <c r="Q274" s="21">
        <v>42</v>
      </c>
      <c r="R274" s="21">
        <v>146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1</v>
      </c>
      <c r="AC274" s="21">
        <v>83</v>
      </c>
      <c r="AD274" s="21">
        <v>70</v>
      </c>
      <c r="AE274" s="21">
        <v>67</v>
      </c>
      <c r="AF274" s="21">
        <v>47</v>
      </c>
      <c r="AG274" s="21">
        <v>0</v>
      </c>
      <c r="AH274" s="21">
        <v>28</v>
      </c>
      <c r="AI274" s="21">
        <v>139</v>
      </c>
      <c r="AJ274" s="21">
        <v>26</v>
      </c>
      <c r="AK274" s="21">
        <v>71</v>
      </c>
      <c r="AL274" s="21">
        <v>0</v>
      </c>
      <c r="AM274" s="21">
        <v>30</v>
      </c>
      <c r="AN274" s="21">
        <v>9</v>
      </c>
      <c r="AO274" s="21">
        <v>19</v>
      </c>
      <c r="AP274" s="21">
        <v>40</v>
      </c>
      <c r="AQ274" s="21">
        <v>19</v>
      </c>
      <c r="AR274" s="21">
        <v>28</v>
      </c>
      <c r="AS274" s="21">
        <v>98</v>
      </c>
      <c r="AT274" s="21">
        <v>18</v>
      </c>
      <c r="AU274" s="21">
        <v>0</v>
      </c>
      <c r="AV274" s="21">
        <v>54</v>
      </c>
      <c r="AW274" s="21">
        <v>7</v>
      </c>
      <c r="AX274" s="21">
        <v>93</v>
      </c>
      <c r="AY274" s="21">
        <v>22</v>
      </c>
      <c r="AZ274" s="21">
        <v>0</v>
      </c>
      <c r="BA274" s="21">
        <v>52</v>
      </c>
      <c r="BB274" s="21">
        <v>188</v>
      </c>
      <c r="BC274" s="21">
        <v>0</v>
      </c>
      <c r="BD274" s="21">
        <v>40</v>
      </c>
      <c r="BE274" s="21">
        <v>68</v>
      </c>
      <c r="BF274" s="21">
        <v>0</v>
      </c>
      <c r="BG274" s="21">
        <v>0</v>
      </c>
      <c r="BH274" s="21">
        <v>47</v>
      </c>
      <c r="BI274" s="21">
        <v>70</v>
      </c>
      <c r="BJ274" s="21">
        <v>28</v>
      </c>
      <c r="BK274" s="21">
        <v>5</v>
      </c>
      <c r="BL274" s="21">
        <v>11</v>
      </c>
      <c r="BM274" s="21">
        <v>0</v>
      </c>
      <c r="BN274" s="21">
        <v>51</v>
      </c>
      <c r="BO274" s="21">
        <v>0</v>
      </c>
      <c r="BP274" s="21">
        <v>32</v>
      </c>
      <c r="BQ274" s="21">
        <v>47</v>
      </c>
      <c r="BR274" s="21">
        <v>0</v>
      </c>
      <c r="BS274" s="21">
        <v>21</v>
      </c>
      <c r="BT274" s="21">
        <v>27</v>
      </c>
      <c r="BU274" s="21">
        <v>0</v>
      </c>
      <c r="BV274" s="21">
        <v>16</v>
      </c>
      <c r="BW274" s="21">
        <v>32</v>
      </c>
      <c r="BX274" s="21">
        <v>29</v>
      </c>
      <c r="BY274" s="21">
        <v>13</v>
      </c>
      <c r="BZ274" s="21">
        <v>55</v>
      </c>
      <c r="CA274" s="21">
        <v>80</v>
      </c>
      <c r="CB274" s="21">
        <v>53</v>
      </c>
      <c r="CC274" s="21">
        <v>0</v>
      </c>
      <c r="CD274" s="21">
        <v>0</v>
      </c>
      <c r="CF274" s="112"/>
    </row>
    <row r="275" spans="1:84" ht="15">
      <c r="A275" s="5" t="s">
        <v>94</v>
      </c>
      <c r="B275" s="19">
        <f t="shared" si="12"/>
        <v>51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3</v>
      </c>
      <c r="P275" s="21">
        <v>3</v>
      </c>
      <c r="Q275" s="21">
        <v>1</v>
      </c>
      <c r="R275" s="21">
        <v>1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2</v>
      </c>
      <c r="AD275" s="21">
        <v>1</v>
      </c>
      <c r="AE275" s="21">
        <v>8</v>
      </c>
      <c r="AF275" s="21">
        <v>0</v>
      </c>
      <c r="AG275" s="21">
        <v>0</v>
      </c>
      <c r="AH275" s="21">
        <v>1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0</v>
      </c>
      <c r="AO275" s="21">
        <v>0</v>
      </c>
      <c r="AP275" s="21">
        <v>0</v>
      </c>
      <c r="AQ275" s="21">
        <v>0</v>
      </c>
      <c r="AR275" s="21">
        <v>5</v>
      </c>
      <c r="AS275" s="21">
        <v>0</v>
      </c>
      <c r="AT275" s="21">
        <v>1</v>
      </c>
      <c r="AU275" s="21">
        <v>0</v>
      </c>
      <c r="AV275" s="21">
        <v>0</v>
      </c>
      <c r="AW275" s="21">
        <v>0</v>
      </c>
      <c r="AX275" s="21">
        <v>2</v>
      </c>
      <c r="AY275" s="21">
        <v>0</v>
      </c>
      <c r="AZ275" s="21">
        <v>0</v>
      </c>
      <c r="BA275" s="21">
        <v>0</v>
      </c>
      <c r="BB275" s="21">
        <v>0</v>
      </c>
      <c r="BC275" s="21">
        <v>0</v>
      </c>
      <c r="BD275" s="21">
        <v>3</v>
      </c>
      <c r="BE275" s="21">
        <v>1</v>
      </c>
      <c r="BF275" s="21">
        <v>0</v>
      </c>
      <c r="BG275" s="21">
        <v>0</v>
      </c>
      <c r="BH275" s="21">
        <v>0</v>
      </c>
      <c r="BI275" s="21">
        <v>0</v>
      </c>
      <c r="BJ275" s="21">
        <v>1</v>
      </c>
      <c r="BK275" s="21">
        <v>0</v>
      </c>
      <c r="BL275" s="21">
        <v>1</v>
      </c>
      <c r="BM275" s="21">
        <v>0</v>
      </c>
      <c r="BN275" s="21">
        <v>0</v>
      </c>
      <c r="BO275" s="21">
        <v>0</v>
      </c>
      <c r="BP275" s="21">
        <v>0</v>
      </c>
      <c r="BQ275" s="21">
        <v>0</v>
      </c>
      <c r="BR275" s="21">
        <v>0</v>
      </c>
      <c r="BS275" s="21">
        <v>0</v>
      </c>
      <c r="BT275" s="21">
        <v>0</v>
      </c>
      <c r="BU275" s="21">
        <v>0</v>
      </c>
      <c r="BV275" s="21">
        <v>1</v>
      </c>
      <c r="BW275" s="21">
        <v>0</v>
      </c>
      <c r="BX275" s="21">
        <v>6</v>
      </c>
      <c r="BY275" s="21">
        <v>0</v>
      </c>
      <c r="BZ275" s="21">
        <v>0</v>
      </c>
      <c r="CA275" s="21">
        <v>9</v>
      </c>
      <c r="CB275" s="21">
        <v>1</v>
      </c>
      <c r="CC275" s="21">
        <v>0</v>
      </c>
      <c r="CD275" s="21">
        <v>0</v>
      </c>
      <c r="CF275" s="112"/>
    </row>
    <row r="276" spans="1:84" ht="15">
      <c r="A276" s="5" t="s">
        <v>95</v>
      </c>
      <c r="B276" s="19">
        <f t="shared" si="12"/>
        <v>2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1</v>
      </c>
      <c r="AF276" s="21">
        <v>0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1</v>
      </c>
      <c r="AT276" s="21">
        <v>0</v>
      </c>
      <c r="AU276" s="21">
        <v>0</v>
      </c>
      <c r="AV276" s="21">
        <v>0</v>
      </c>
      <c r="AW276" s="21">
        <v>0</v>
      </c>
      <c r="AX276" s="21">
        <v>0</v>
      </c>
      <c r="AY276" s="21">
        <v>0</v>
      </c>
      <c r="AZ276" s="21">
        <v>0</v>
      </c>
      <c r="BA276" s="21">
        <v>0</v>
      </c>
      <c r="BB276" s="21">
        <v>0</v>
      </c>
      <c r="BC276" s="21">
        <v>0</v>
      </c>
      <c r="BD276" s="21">
        <v>0</v>
      </c>
      <c r="BE276" s="21">
        <v>0</v>
      </c>
      <c r="BF276" s="21">
        <v>0</v>
      </c>
      <c r="BG276" s="21">
        <v>0</v>
      </c>
      <c r="BH276" s="21">
        <v>0</v>
      </c>
      <c r="BI276" s="21">
        <v>0</v>
      </c>
      <c r="BJ276" s="21">
        <v>0</v>
      </c>
      <c r="BK276" s="21">
        <v>0</v>
      </c>
      <c r="BL276" s="21">
        <v>0</v>
      </c>
      <c r="BM276" s="21">
        <v>0</v>
      </c>
      <c r="BN276" s="21">
        <v>0</v>
      </c>
      <c r="BO276" s="21">
        <v>0</v>
      </c>
      <c r="BP276" s="21">
        <v>0</v>
      </c>
      <c r="BQ276" s="21">
        <v>0</v>
      </c>
      <c r="BR276" s="21">
        <v>0</v>
      </c>
      <c r="BS276" s="21">
        <v>0</v>
      </c>
      <c r="BT276" s="21">
        <v>0</v>
      </c>
      <c r="BU276" s="21">
        <v>0</v>
      </c>
      <c r="BV276" s="21">
        <v>0</v>
      </c>
      <c r="BW276" s="21">
        <v>0</v>
      </c>
      <c r="BX276" s="21">
        <v>0</v>
      </c>
      <c r="BY276" s="21">
        <v>0</v>
      </c>
      <c r="BZ276" s="21">
        <v>0</v>
      </c>
      <c r="CA276" s="21">
        <v>0</v>
      </c>
      <c r="CB276" s="21">
        <v>0</v>
      </c>
      <c r="CC276" s="21">
        <v>0</v>
      </c>
      <c r="CD276" s="21">
        <v>0</v>
      </c>
      <c r="CF276" s="112"/>
    </row>
    <row r="277" spans="1:84" ht="15">
      <c r="A277" s="5" t="s">
        <v>96</v>
      </c>
      <c r="B277" s="19">
        <f t="shared" si="12"/>
        <v>4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2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1</v>
      </c>
      <c r="AB277" s="21">
        <v>0</v>
      </c>
      <c r="AC277" s="21">
        <v>0</v>
      </c>
      <c r="AD277" s="21">
        <v>0</v>
      </c>
      <c r="AE277" s="21">
        <v>0</v>
      </c>
      <c r="AF277" s="21">
        <v>1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  <c r="AT277" s="21">
        <v>0</v>
      </c>
      <c r="AU277" s="21">
        <v>0</v>
      </c>
      <c r="AV277" s="21">
        <v>0</v>
      </c>
      <c r="AW277" s="21">
        <v>0</v>
      </c>
      <c r="AX277" s="21">
        <v>0</v>
      </c>
      <c r="AY277" s="21">
        <v>0</v>
      </c>
      <c r="AZ277" s="21">
        <v>0</v>
      </c>
      <c r="BA277" s="21">
        <v>0</v>
      </c>
      <c r="BB277" s="21">
        <v>0</v>
      </c>
      <c r="BC277" s="21">
        <v>0</v>
      </c>
      <c r="BD277" s="21">
        <v>0</v>
      </c>
      <c r="BE277" s="21">
        <v>0</v>
      </c>
      <c r="BF277" s="21">
        <v>0</v>
      </c>
      <c r="BG277" s="21">
        <v>0</v>
      </c>
      <c r="BH277" s="21">
        <v>0</v>
      </c>
      <c r="BI277" s="21">
        <v>0</v>
      </c>
      <c r="BJ277" s="21">
        <v>0</v>
      </c>
      <c r="BK277" s="21">
        <v>0</v>
      </c>
      <c r="BL277" s="21">
        <v>0</v>
      </c>
      <c r="BM277" s="21">
        <v>0</v>
      </c>
      <c r="BN277" s="21">
        <v>0</v>
      </c>
      <c r="BO277" s="21">
        <v>0</v>
      </c>
      <c r="BP277" s="21">
        <v>0</v>
      </c>
      <c r="BQ277" s="21">
        <v>0</v>
      </c>
      <c r="BR277" s="21">
        <v>0</v>
      </c>
      <c r="BS277" s="21">
        <v>0</v>
      </c>
      <c r="BT277" s="21">
        <v>0</v>
      </c>
      <c r="BU277" s="21">
        <v>0</v>
      </c>
      <c r="BV277" s="21">
        <v>0</v>
      </c>
      <c r="BW277" s="21">
        <v>0</v>
      </c>
      <c r="BX277" s="21">
        <v>0</v>
      </c>
      <c r="BY277" s="21">
        <v>0</v>
      </c>
      <c r="BZ277" s="21">
        <v>0</v>
      </c>
      <c r="CA277" s="21">
        <v>0</v>
      </c>
      <c r="CB277" s="21">
        <v>0</v>
      </c>
      <c r="CC277" s="21">
        <v>0</v>
      </c>
      <c r="CD277" s="21">
        <v>0</v>
      </c>
      <c r="CF277" s="112"/>
    </row>
    <row r="278" spans="1:84" ht="15">
      <c r="A278" s="5" t="s">
        <v>97</v>
      </c>
      <c r="B278" s="19">
        <f aca="true" t="shared" si="13" ref="B278:B342">SUM(C278:CD278)</f>
        <v>5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4</v>
      </c>
      <c r="AH278" s="21">
        <v>1</v>
      </c>
      <c r="AI278" s="21">
        <v>0</v>
      </c>
      <c r="AJ278" s="21">
        <v>0</v>
      </c>
      <c r="AK278" s="21">
        <v>0</v>
      </c>
      <c r="AL278" s="21">
        <v>0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  <c r="AT278" s="21">
        <v>0</v>
      </c>
      <c r="AU278" s="21">
        <v>0</v>
      </c>
      <c r="AV278" s="21">
        <v>0</v>
      </c>
      <c r="AW278" s="21">
        <v>0</v>
      </c>
      <c r="AX278" s="21">
        <v>0</v>
      </c>
      <c r="AY278" s="21">
        <v>0</v>
      </c>
      <c r="AZ278" s="21">
        <v>0</v>
      </c>
      <c r="BA278" s="21">
        <v>0</v>
      </c>
      <c r="BB278" s="21">
        <v>0</v>
      </c>
      <c r="BC278" s="21">
        <v>0</v>
      </c>
      <c r="BD278" s="21">
        <v>0</v>
      </c>
      <c r="BE278" s="21">
        <v>0</v>
      </c>
      <c r="BF278" s="21">
        <v>0</v>
      </c>
      <c r="BG278" s="21">
        <v>0</v>
      </c>
      <c r="BH278" s="21">
        <v>0</v>
      </c>
      <c r="BI278" s="21">
        <v>0</v>
      </c>
      <c r="BJ278" s="21">
        <v>0</v>
      </c>
      <c r="BK278" s="21">
        <v>0</v>
      </c>
      <c r="BL278" s="21">
        <v>0</v>
      </c>
      <c r="BM278" s="21">
        <v>0</v>
      </c>
      <c r="BN278" s="21">
        <v>0</v>
      </c>
      <c r="BO278" s="21">
        <v>0</v>
      </c>
      <c r="BP278" s="21">
        <v>0</v>
      </c>
      <c r="BQ278" s="21">
        <v>0</v>
      </c>
      <c r="BR278" s="21">
        <v>0</v>
      </c>
      <c r="BS278" s="21">
        <v>0</v>
      </c>
      <c r="BT278" s="21">
        <v>0</v>
      </c>
      <c r="BU278" s="21">
        <v>0</v>
      </c>
      <c r="BV278" s="21">
        <v>0</v>
      </c>
      <c r="BW278" s="21">
        <v>0</v>
      </c>
      <c r="BX278" s="21">
        <v>0</v>
      </c>
      <c r="BY278" s="21">
        <v>0</v>
      </c>
      <c r="BZ278" s="21">
        <v>0</v>
      </c>
      <c r="CA278" s="21">
        <v>0</v>
      </c>
      <c r="CB278" s="21">
        <v>0</v>
      </c>
      <c r="CC278" s="21">
        <v>0</v>
      </c>
      <c r="CD278" s="21">
        <v>0</v>
      </c>
      <c r="CF278" s="112"/>
    </row>
    <row r="279" spans="1:84" ht="15">
      <c r="A279" s="5" t="s">
        <v>565</v>
      </c>
      <c r="B279" s="19">
        <f t="shared" si="13"/>
        <v>2772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1</v>
      </c>
      <c r="S279" s="21">
        <v>1</v>
      </c>
      <c r="T279" s="21">
        <v>0</v>
      </c>
      <c r="U279" s="21">
        <v>0</v>
      </c>
      <c r="V279" s="21">
        <v>0</v>
      </c>
      <c r="W279" s="21">
        <v>0</v>
      </c>
      <c r="X279" s="21">
        <v>108</v>
      </c>
      <c r="Y279" s="21">
        <v>0</v>
      </c>
      <c r="Z279" s="21">
        <v>4</v>
      </c>
      <c r="AA279" s="21">
        <v>0</v>
      </c>
      <c r="AB279" s="21">
        <v>0</v>
      </c>
      <c r="AC279" s="21">
        <v>132</v>
      </c>
      <c r="AD279" s="21">
        <v>41</v>
      </c>
      <c r="AE279" s="21">
        <v>97</v>
      </c>
      <c r="AF279" s="21">
        <v>0</v>
      </c>
      <c r="AG279" s="21">
        <v>83</v>
      </c>
      <c r="AH279" s="21">
        <v>25</v>
      </c>
      <c r="AI279" s="21">
        <v>155</v>
      </c>
      <c r="AJ279" s="21">
        <v>22</v>
      </c>
      <c r="AK279" s="21">
        <v>207</v>
      </c>
      <c r="AL279" s="21">
        <v>0</v>
      </c>
      <c r="AM279" s="21">
        <v>116</v>
      </c>
      <c r="AN279" s="21">
        <v>45</v>
      </c>
      <c r="AO279" s="21">
        <v>52</v>
      </c>
      <c r="AP279" s="21">
        <v>70</v>
      </c>
      <c r="AQ279" s="21">
        <v>42</v>
      </c>
      <c r="AR279" s="21">
        <v>67</v>
      </c>
      <c r="AS279" s="21">
        <v>92</v>
      </c>
      <c r="AT279" s="21">
        <v>0</v>
      </c>
      <c r="AU279" s="21">
        <v>51</v>
      </c>
      <c r="AV279" s="21">
        <v>79</v>
      </c>
      <c r="AW279" s="21">
        <v>39</v>
      </c>
      <c r="AX279" s="21">
        <v>60</v>
      </c>
      <c r="AY279" s="21">
        <v>0</v>
      </c>
      <c r="AZ279" s="21">
        <v>17</v>
      </c>
      <c r="BA279" s="21">
        <v>59</v>
      </c>
      <c r="BB279" s="21">
        <v>102</v>
      </c>
      <c r="BC279" s="21">
        <v>0</v>
      </c>
      <c r="BD279" s="21">
        <v>34</v>
      </c>
      <c r="BE279" s="21">
        <v>38</v>
      </c>
      <c r="BF279" s="21">
        <v>0</v>
      </c>
      <c r="BG279" s="21">
        <v>0</v>
      </c>
      <c r="BH279" s="21">
        <v>56</v>
      </c>
      <c r="BI279" s="21">
        <v>115</v>
      </c>
      <c r="BJ279" s="21">
        <v>15</v>
      </c>
      <c r="BK279" s="21">
        <v>33</v>
      </c>
      <c r="BL279" s="21">
        <v>56</v>
      </c>
      <c r="BM279" s="21">
        <v>0</v>
      </c>
      <c r="BN279" s="21">
        <v>39</v>
      </c>
      <c r="BO279" s="21">
        <v>0</v>
      </c>
      <c r="BP279" s="21">
        <v>48</v>
      </c>
      <c r="BQ279" s="21">
        <v>24</v>
      </c>
      <c r="BR279" s="21">
        <v>0</v>
      </c>
      <c r="BS279" s="21">
        <v>22</v>
      </c>
      <c r="BT279" s="21">
        <v>19</v>
      </c>
      <c r="BU279" s="21">
        <v>0</v>
      </c>
      <c r="BV279" s="21">
        <v>10</v>
      </c>
      <c r="BW279" s="21">
        <v>33</v>
      </c>
      <c r="BX279" s="21">
        <v>104</v>
      </c>
      <c r="BY279" s="21">
        <v>81</v>
      </c>
      <c r="BZ279" s="21">
        <v>96</v>
      </c>
      <c r="CA279" s="21">
        <v>127</v>
      </c>
      <c r="CB279" s="21">
        <v>0</v>
      </c>
      <c r="CC279" s="21">
        <v>55</v>
      </c>
      <c r="CD279" s="21">
        <v>0</v>
      </c>
      <c r="CF279" s="112"/>
    </row>
    <row r="280" spans="1:84" ht="15">
      <c r="A280" s="5" t="s">
        <v>590</v>
      </c>
      <c r="B280" s="19">
        <f t="shared" si="13"/>
        <v>2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1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  <c r="AT280" s="21">
        <v>0</v>
      </c>
      <c r="AU280" s="21">
        <v>0</v>
      </c>
      <c r="AV280" s="21">
        <v>0</v>
      </c>
      <c r="AW280" s="21">
        <v>0</v>
      </c>
      <c r="AX280" s="21">
        <v>0</v>
      </c>
      <c r="AY280" s="21">
        <v>0</v>
      </c>
      <c r="AZ280" s="21">
        <v>0</v>
      </c>
      <c r="BA280" s="21">
        <v>0</v>
      </c>
      <c r="BB280" s="21">
        <v>0</v>
      </c>
      <c r="BC280" s="21">
        <v>0</v>
      </c>
      <c r="BD280" s="21">
        <v>0</v>
      </c>
      <c r="BE280" s="21">
        <v>0</v>
      </c>
      <c r="BF280" s="21">
        <v>0</v>
      </c>
      <c r="BG280" s="21">
        <v>0</v>
      </c>
      <c r="BH280" s="21">
        <v>0</v>
      </c>
      <c r="BI280" s="21">
        <v>0</v>
      </c>
      <c r="BJ280" s="21">
        <v>0</v>
      </c>
      <c r="BK280" s="21">
        <v>0</v>
      </c>
      <c r="BL280" s="21">
        <v>0</v>
      </c>
      <c r="BM280" s="21">
        <v>0</v>
      </c>
      <c r="BN280" s="21">
        <v>0</v>
      </c>
      <c r="BO280" s="21">
        <v>0</v>
      </c>
      <c r="BP280" s="21">
        <v>0</v>
      </c>
      <c r="BQ280" s="21">
        <v>0</v>
      </c>
      <c r="BR280" s="21">
        <v>0</v>
      </c>
      <c r="BS280" s="21">
        <v>0</v>
      </c>
      <c r="BT280" s="21">
        <v>0</v>
      </c>
      <c r="BU280" s="21">
        <v>0</v>
      </c>
      <c r="BV280" s="21">
        <v>0</v>
      </c>
      <c r="BW280" s="21">
        <v>0</v>
      </c>
      <c r="BX280" s="21">
        <v>0</v>
      </c>
      <c r="BY280" s="21">
        <v>1</v>
      </c>
      <c r="BZ280" s="21">
        <v>0</v>
      </c>
      <c r="CA280" s="21">
        <v>0</v>
      </c>
      <c r="CB280" s="21">
        <v>0</v>
      </c>
      <c r="CC280" s="21">
        <v>0</v>
      </c>
      <c r="CD280" s="21">
        <v>0</v>
      </c>
      <c r="CF280" s="112"/>
    </row>
    <row r="281" spans="1:84" ht="15">
      <c r="A281" s="5" t="s">
        <v>223</v>
      </c>
      <c r="B281" s="19">
        <f t="shared" si="13"/>
        <v>1141</v>
      </c>
      <c r="C281" s="21">
        <v>36</v>
      </c>
      <c r="D281" s="21">
        <v>35</v>
      </c>
      <c r="E281" s="21">
        <v>21</v>
      </c>
      <c r="F281" s="21">
        <v>20</v>
      </c>
      <c r="G281" s="21">
        <v>22</v>
      </c>
      <c r="H281" s="21">
        <v>14</v>
      </c>
      <c r="I281" s="21">
        <v>52</v>
      </c>
      <c r="J281" s="21">
        <v>55</v>
      </c>
      <c r="K281" s="21">
        <v>42</v>
      </c>
      <c r="L281" s="21">
        <v>32</v>
      </c>
      <c r="M281" s="21">
        <v>49</v>
      </c>
      <c r="N281" s="21">
        <v>24</v>
      </c>
      <c r="O281" s="21">
        <v>16</v>
      </c>
      <c r="P281" s="21">
        <v>23</v>
      </c>
      <c r="Q281" s="21">
        <v>10</v>
      </c>
      <c r="R281" s="21">
        <v>18</v>
      </c>
      <c r="S281" s="21">
        <v>1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42</v>
      </c>
      <c r="AD281" s="21">
        <v>13</v>
      </c>
      <c r="AE281" s="21">
        <v>21</v>
      </c>
      <c r="AF281" s="21">
        <v>10</v>
      </c>
      <c r="AG281" s="21">
        <v>0</v>
      </c>
      <c r="AH281" s="21">
        <v>8</v>
      </c>
      <c r="AI281" s="21">
        <v>73</v>
      </c>
      <c r="AJ281" s="21">
        <v>10</v>
      </c>
      <c r="AK281" s="21">
        <v>10</v>
      </c>
      <c r="AL281" s="21">
        <v>0</v>
      </c>
      <c r="AM281" s="21">
        <v>12</v>
      </c>
      <c r="AN281" s="21">
        <v>0</v>
      </c>
      <c r="AO281" s="21">
        <v>7</v>
      </c>
      <c r="AP281" s="21">
        <v>7</v>
      </c>
      <c r="AQ281" s="21">
        <v>3</v>
      </c>
      <c r="AR281" s="21">
        <v>7</v>
      </c>
      <c r="AS281" s="21">
        <v>41</v>
      </c>
      <c r="AT281" s="21">
        <v>19</v>
      </c>
      <c r="AU281" s="21">
        <v>0</v>
      </c>
      <c r="AV281" s="21">
        <v>36</v>
      </c>
      <c r="AW281" s="21">
        <v>2</v>
      </c>
      <c r="AX281" s="21">
        <v>17</v>
      </c>
      <c r="AY281" s="21">
        <v>5</v>
      </c>
      <c r="AZ281" s="21">
        <v>0</v>
      </c>
      <c r="BA281" s="21">
        <v>11</v>
      </c>
      <c r="BB281" s="21">
        <v>28</v>
      </c>
      <c r="BC281" s="21">
        <v>0</v>
      </c>
      <c r="BD281" s="21">
        <v>21</v>
      </c>
      <c r="BE281" s="21">
        <v>17</v>
      </c>
      <c r="BF281" s="21">
        <v>0</v>
      </c>
      <c r="BG281" s="21">
        <v>0</v>
      </c>
      <c r="BH281" s="21">
        <v>15</v>
      </c>
      <c r="BI281" s="21">
        <v>61</v>
      </c>
      <c r="BJ281" s="21">
        <v>8</v>
      </c>
      <c r="BK281" s="21">
        <v>13</v>
      </c>
      <c r="BL281" s="21">
        <v>8</v>
      </c>
      <c r="BM281" s="21">
        <v>0</v>
      </c>
      <c r="BN281" s="21">
        <v>19</v>
      </c>
      <c r="BO281" s="21">
        <v>0</v>
      </c>
      <c r="BP281" s="21">
        <v>2</v>
      </c>
      <c r="BQ281" s="21">
        <v>7</v>
      </c>
      <c r="BR281" s="21">
        <v>0</v>
      </c>
      <c r="BS281" s="21">
        <v>1</v>
      </c>
      <c r="BT281" s="21">
        <v>8</v>
      </c>
      <c r="BU281" s="21">
        <v>0</v>
      </c>
      <c r="BV281" s="21">
        <v>0</v>
      </c>
      <c r="BW281" s="21">
        <v>4</v>
      </c>
      <c r="BX281" s="21">
        <v>26</v>
      </c>
      <c r="BY281" s="21">
        <v>7</v>
      </c>
      <c r="BZ281" s="21">
        <v>5</v>
      </c>
      <c r="CA281" s="21">
        <v>47</v>
      </c>
      <c r="CB281" s="21">
        <v>20</v>
      </c>
      <c r="CC281" s="21">
        <v>0</v>
      </c>
      <c r="CD281" s="21">
        <v>0</v>
      </c>
      <c r="CF281" s="112"/>
    </row>
    <row r="282" spans="1:84" ht="15">
      <c r="A282" s="5" t="s">
        <v>224</v>
      </c>
      <c r="B282" s="19">
        <f t="shared" si="13"/>
        <v>466</v>
      </c>
      <c r="C282" s="21">
        <v>61</v>
      </c>
      <c r="D282" s="21">
        <v>8</v>
      </c>
      <c r="E282" s="21">
        <v>0</v>
      </c>
      <c r="F282" s="21">
        <v>22</v>
      </c>
      <c r="G282" s="21">
        <v>20</v>
      </c>
      <c r="H282" s="21">
        <v>3</v>
      </c>
      <c r="I282" s="21">
        <v>16</v>
      </c>
      <c r="J282" s="21">
        <v>7</v>
      </c>
      <c r="K282" s="21">
        <v>13</v>
      </c>
      <c r="L282" s="21">
        <v>15</v>
      </c>
      <c r="M282" s="21">
        <v>11</v>
      </c>
      <c r="N282" s="21">
        <v>12</v>
      </c>
      <c r="O282" s="21">
        <v>7</v>
      </c>
      <c r="P282" s="21">
        <v>11</v>
      </c>
      <c r="Q282" s="21">
        <v>13</v>
      </c>
      <c r="R282" s="21">
        <v>16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1</v>
      </c>
      <c r="AC282" s="21">
        <v>8</v>
      </c>
      <c r="AD282" s="21">
        <v>10</v>
      </c>
      <c r="AE282" s="21">
        <v>4</v>
      </c>
      <c r="AF282" s="21">
        <v>9</v>
      </c>
      <c r="AG282" s="21">
        <v>0</v>
      </c>
      <c r="AH282" s="21">
        <v>4</v>
      </c>
      <c r="AI282" s="21">
        <v>8</v>
      </c>
      <c r="AJ282" s="21">
        <v>8</v>
      </c>
      <c r="AK282" s="21">
        <v>3</v>
      </c>
      <c r="AL282" s="21">
        <v>0</v>
      </c>
      <c r="AM282" s="21">
        <v>3</v>
      </c>
      <c r="AN282" s="21">
        <v>5</v>
      </c>
      <c r="AO282" s="21">
        <v>2</v>
      </c>
      <c r="AP282" s="21">
        <v>4</v>
      </c>
      <c r="AQ282" s="21">
        <v>5</v>
      </c>
      <c r="AR282" s="21">
        <v>9</v>
      </c>
      <c r="AS282" s="21">
        <v>41</v>
      </c>
      <c r="AT282" s="21">
        <v>5</v>
      </c>
      <c r="AU282" s="21">
        <v>0</v>
      </c>
      <c r="AV282" s="21">
        <v>1</v>
      </c>
      <c r="AW282" s="21">
        <v>4</v>
      </c>
      <c r="AX282" s="21">
        <v>4</v>
      </c>
      <c r="AY282" s="21">
        <v>1</v>
      </c>
      <c r="AZ282" s="21">
        <v>0</v>
      </c>
      <c r="BA282" s="21">
        <v>9</v>
      </c>
      <c r="BB282" s="21">
        <v>3</v>
      </c>
      <c r="BC282" s="21">
        <v>0</v>
      </c>
      <c r="BD282" s="21">
        <v>3</v>
      </c>
      <c r="BE282" s="21">
        <v>11</v>
      </c>
      <c r="BF282" s="21">
        <v>0</v>
      </c>
      <c r="BG282" s="21">
        <v>0</v>
      </c>
      <c r="BH282" s="21">
        <v>6</v>
      </c>
      <c r="BI282" s="21">
        <v>10</v>
      </c>
      <c r="BJ282" s="21">
        <v>0</v>
      </c>
      <c r="BK282" s="21">
        <v>2</v>
      </c>
      <c r="BL282" s="21">
        <v>5</v>
      </c>
      <c r="BM282" s="21">
        <v>0</v>
      </c>
      <c r="BN282" s="21">
        <v>2</v>
      </c>
      <c r="BO282" s="21">
        <v>0</v>
      </c>
      <c r="BP282" s="21">
        <v>2</v>
      </c>
      <c r="BQ282" s="21">
        <v>4</v>
      </c>
      <c r="BR282" s="21">
        <v>0</v>
      </c>
      <c r="BS282" s="21">
        <v>5</v>
      </c>
      <c r="BT282" s="21">
        <v>0</v>
      </c>
      <c r="BU282" s="21">
        <v>0</v>
      </c>
      <c r="BV282" s="21">
        <v>0</v>
      </c>
      <c r="BW282" s="21">
        <v>1</v>
      </c>
      <c r="BX282" s="21">
        <v>10</v>
      </c>
      <c r="BY282" s="21">
        <v>0</v>
      </c>
      <c r="BZ282" s="21">
        <v>1</v>
      </c>
      <c r="CA282" s="21">
        <v>11</v>
      </c>
      <c r="CB282" s="21">
        <v>7</v>
      </c>
      <c r="CC282" s="21">
        <v>0</v>
      </c>
      <c r="CD282" s="21">
        <v>0</v>
      </c>
      <c r="CF282" s="112"/>
    </row>
    <row r="283" spans="1:84" ht="15">
      <c r="A283" s="5" t="s">
        <v>566</v>
      </c>
      <c r="B283" s="19">
        <f t="shared" si="13"/>
        <v>31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1</v>
      </c>
      <c r="Y283" s="21">
        <v>0</v>
      </c>
      <c r="Z283" s="21">
        <v>0</v>
      </c>
      <c r="AA283" s="21">
        <v>0</v>
      </c>
      <c r="AB283" s="21">
        <v>0</v>
      </c>
      <c r="AC283" s="21">
        <v>3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3</v>
      </c>
      <c r="AJ283" s="21">
        <v>1</v>
      </c>
      <c r="AK283" s="21">
        <v>1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3</v>
      </c>
      <c r="AR283" s="21">
        <v>0</v>
      </c>
      <c r="AS283" s="21">
        <v>2</v>
      </c>
      <c r="AT283" s="21">
        <v>0</v>
      </c>
      <c r="AU283" s="21">
        <v>1</v>
      </c>
      <c r="AV283" s="21">
        <v>0</v>
      </c>
      <c r="AW283" s="21">
        <v>0</v>
      </c>
      <c r="AX283" s="21">
        <v>5</v>
      </c>
      <c r="AY283" s="21">
        <v>0</v>
      </c>
      <c r="AZ283" s="21">
        <v>2</v>
      </c>
      <c r="BA283" s="21">
        <v>0</v>
      </c>
      <c r="BB283" s="21">
        <v>0</v>
      </c>
      <c r="BC283" s="21">
        <v>0</v>
      </c>
      <c r="BD283" s="21">
        <v>0</v>
      </c>
      <c r="BE283" s="21">
        <v>1</v>
      </c>
      <c r="BF283" s="21">
        <v>0</v>
      </c>
      <c r="BG283" s="21">
        <v>0</v>
      </c>
      <c r="BH283" s="21">
        <v>0</v>
      </c>
      <c r="BI283" s="21">
        <v>0</v>
      </c>
      <c r="BJ283" s="21">
        <v>0</v>
      </c>
      <c r="BK283" s="21">
        <v>0</v>
      </c>
      <c r="BL283" s="21">
        <v>1</v>
      </c>
      <c r="BM283" s="21">
        <v>0</v>
      </c>
      <c r="BN283" s="21">
        <v>0</v>
      </c>
      <c r="BO283" s="21">
        <v>0</v>
      </c>
      <c r="BP283" s="21">
        <v>1</v>
      </c>
      <c r="BQ283" s="21">
        <v>1</v>
      </c>
      <c r="BR283" s="21">
        <v>0</v>
      </c>
      <c r="BS283" s="21">
        <v>0</v>
      </c>
      <c r="BT283" s="21">
        <v>2</v>
      </c>
      <c r="BU283" s="21">
        <v>0</v>
      </c>
      <c r="BV283" s="21">
        <v>2</v>
      </c>
      <c r="BW283" s="21">
        <v>0</v>
      </c>
      <c r="BX283" s="21">
        <v>0</v>
      </c>
      <c r="BY283" s="21">
        <v>0</v>
      </c>
      <c r="BZ283" s="21">
        <v>0</v>
      </c>
      <c r="CA283" s="21">
        <v>1</v>
      </c>
      <c r="CB283" s="21">
        <v>0</v>
      </c>
      <c r="CC283" s="21">
        <v>0</v>
      </c>
      <c r="CD283" s="21">
        <v>0</v>
      </c>
      <c r="CF283" s="112"/>
    </row>
    <row r="284" spans="1:84" ht="15">
      <c r="A284" s="5" t="s">
        <v>98</v>
      </c>
      <c r="B284" s="19">
        <f t="shared" si="13"/>
        <v>26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2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2</v>
      </c>
      <c r="AE284" s="21">
        <v>0</v>
      </c>
      <c r="AF284" s="21">
        <v>0</v>
      </c>
      <c r="AG284" s="21">
        <v>0</v>
      </c>
      <c r="AH284" s="21">
        <v>0</v>
      </c>
      <c r="AI284" s="21">
        <v>1</v>
      </c>
      <c r="AJ284" s="21">
        <v>0</v>
      </c>
      <c r="AK284" s="21">
        <v>0</v>
      </c>
      <c r="AL284" s="21">
        <v>0</v>
      </c>
      <c r="AM284" s="21">
        <v>0</v>
      </c>
      <c r="AN284" s="21">
        <v>1</v>
      </c>
      <c r="AO284" s="21">
        <v>0</v>
      </c>
      <c r="AP284" s="21">
        <v>0</v>
      </c>
      <c r="AQ284" s="21">
        <v>2</v>
      </c>
      <c r="AR284" s="21">
        <v>0</v>
      </c>
      <c r="AS284" s="21">
        <v>1</v>
      </c>
      <c r="AT284" s="21">
        <v>0</v>
      </c>
      <c r="AU284" s="21">
        <v>0</v>
      </c>
      <c r="AV284" s="21">
        <v>0</v>
      </c>
      <c r="AW284" s="21">
        <v>0</v>
      </c>
      <c r="AX284" s="21">
        <v>4</v>
      </c>
      <c r="AY284" s="21">
        <v>0</v>
      </c>
      <c r="AZ284" s="21">
        <v>0</v>
      </c>
      <c r="BA284" s="21">
        <v>0</v>
      </c>
      <c r="BB284" s="21">
        <v>1</v>
      </c>
      <c r="BC284" s="21">
        <v>0</v>
      </c>
      <c r="BD284" s="21">
        <v>1</v>
      </c>
      <c r="BE284" s="21">
        <v>0</v>
      </c>
      <c r="BF284" s="21">
        <v>0</v>
      </c>
      <c r="BG284" s="21">
        <v>0</v>
      </c>
      <c r="BH284" s="21">
        <v>0</v>
      </c>
      <c r="BI284" s="21">
        <v>0</v>
      </c>
      <c r="BJ284" s="21">
        <v>0</v>
      </c>
      <c r="BK284" s="21">
        <v>0</v>
      </c>
      <c r="BL284" s="21">
        <v>1</v>
      </c>
      <c r="BM284" s="21">
        <v>0</v>
      </c>
      <c r="BN284" s="21">
        <v>2</v>
      </c>
      <c r="BO284" s="21">
        <v>0</v>
      </c>
      <c r="BP284" s="21">
        <v>2</v>
      </c>
      <c r="BQ284" s="21">
        <v>1</v>
      </c>
      <c r="BR284" s="21">
        <v>0</v>
      </c>
      <c r="BS284" s="21">
        <v>1</v>
      </c>
      <c r="BT284" s="21">
        <v>0</v>
      </c>
      <c r="BU284" s="21">
        <v>0</v>
      </c>
      <c r="BV284" s="21">
        <v>1</v>
      </c>
      <c r="BW284" s="21">
        <v>0</v>
      </c>
      <c r="BX284" s="21">
        <v>2</v>
      </c>
      <c r="BY284" s="21">
        <v>0</v>
      </c>
      <c r="BZ284" s="21">
        <v>0</v>
      </c>
      <c r="CA284" s="21">
        <v>0</v>
      </c>
      <c r="CB284" s="21">
        <v>0</v>
      </c>
      <c r="CC284" s="21">
        <v>1</v>
      </c>
      <c r="CD284" s="21">
        <v>0</v>
      </c>
      <c r="CF284" s="112"/>
    </row>
    <row r="285" spans="1:84" ht="15">
      <c r="A285" s="5" t="s">
        <v>99</v>
      </c>
      <c r="B285" s="19">
        <f t="shared" si="13"/>
        <v>17965</v>
      </c>
      <c r="C285" s="21">
        <v>161</v>
      </c>
      <c r="D285" s="21">
        <v>83</v>
      </c>
      <c r="E285" s="21">
        <v>13</v>
      </c>
      <c r="F285" s="21">
        <v>22</v>
      </c>
      <c r="G285" s="21">
        <v>24</v>
      </c>
      <c r="H285" s="21">
        <v>14</v>
      </c>
      <c r="I285" s="21">
        <v>51</v>
      </c>
      <c r="J285" s="21">
        <v>19</v>
      </c>
      <c r="K285" s="21">
        <v>10</v>
      </c>
      <c r="L285" s="21">
        <v>17</v>
      </c>
      <c r="M285" s="21">
        <v>18</v>
      </c>
      <c r="N285" s="21">
        <v>7</v>
      </c>
      <c r="O285" s="21">
        <v>13</v>
      </c>
      <c r="P285" s="21">
        <v>29</v>
      </c>
      <c r="Q285" s="21">
        <v>83</v>
      </c>
      <c r="R285" s="21">
        <v>2250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10</v>
      </c>
      <c r="AC285" s="21">
        <v>1901</v>
      </c>
      <c r="AD285" s="21">
        <v>1285</v>
      </c>
      <c r="AE285" s="21">
        <v>1160</v>
      </c>
      <c r="AF285" s="21">
        <v>985</v>
      </c>
      <c r="AG285" s="21">
        <v>0</v>
      </c>
      <c r="AH285" s="21">
        <v>99</v>
      </c>
      <c r="AI285" s="21">
        <v>484</v>
      </c>
      <c r="AJ285" s="21">
        <v>140</v>
      </c>
      <c r="AK285" s="21">
        <v>306</v>
      </c>
      <c r="AL285" s="21">
        <v>1</v>
      </c>
      <c r="AM285" s="21">
        <v>83</v>
      </c>
      <c r="AN285" s="21">
        <v>33</v>
      </c>
      <c r="AO285" s="21">
        <v>84</v>
      </c>
      <c r="AP285" s="21">
        <v>167</v>
      </c>
      <c r="AQ285" s="21">
        <v>224</v>
      </c>
      <c r="AR285" s="21">
        <v>189</v>
      </c>
      <c r="AS285" s="21">
        <v>984</v>
      </c>
      <c r="AT285" s="21">
        <v>360</v>
      </c>
      <c r="AU285" s="21">
        <v>0</v>
      </c>
      <c r="AV285" s="21">
        <v>310</v>
      </c>
      <c r="AW285" s="21">
        <v>37</v>
      </c>
      <c r="AX285" s="21">
        <v>855</v>
      </c>
      <c r="AY285" s="21">
        <v>196</v>
      </c>
      <c r="AZ285" s="21">
        <v>0</v>
      </c>
      <c r="BA285" s="21">
        <v>240</v>
      </c>
      <c r="BB285" s="21">
        <v>747</v>
      </c>
      <c r="BC285" s="21">
        <v>0</v>
      </c>
      <c r="BD285" s="21">
        <v>154</v>
      </c>
      <c r="BE285" s="21">
        <v>347</v>
      </c>
      <c r="BF285" s="21">
        <v>0</v>
      </c>
      <c r="BG285" s="21">
        <v>0</v>
      </c>
      <c r="BH285" s="21">
        <v>122</v>
      </c>
      <c r="BI285" s="21">
        <v>461</v>
      </c>
      <c r="BJ285" s="21">
        <v>102</v>
      </c>
      <c r="BK285" s="21">
        <v>127</v>
      </c>
      <c r="BL285" s="21">
        <v>150</v>
      </c>
      <c r="BM285" s="21">
        <v>0</v>
      </c>
      <c r="BN285" s="21">
        <v>397</v>
      </c>
      <c r="BO285" s="21">
        <v>0</v>
      </c>
      <c r="BP285" s="21">
        <v>59</v>
      </c>
      <c r="BQ285" s="21">
        <v>148</v>
      </c>
      <c r="BR285" s="21">
        <v>0</v>
      </c>
      <c r="BS285" s="21">
        <v>72</v>
      </c>
      <c r="BT285" s="21">
        <v>78</v>
      </c>
      <c r="BU285" s="21">
        <v>0</v>
      </c>
      <c r="BV285" s="21">
        <v>40</v>
      </c>
      <c r="BW285" s="21">
        <v>89</v>
      </c>
      <c r="BX285" s="21">
        <v>540</v>
      </c>
      <c r="BY285" s="21">
        <v>95</v>
      </c>
      <c r="BZ285" s="21">
        <v>374</v>
      </c>
      <c r="CA285" s="21">
        <v>512</v>
      </c>
      <c r="CB285" s="21">
        <v>404</v>
      </c>
      <c r="CC285" s="21">
        <v>0</v>
      </c>
      <c r="CD285" s="21">
        <v>0</v>
      </c>
      <c r="CF285" s="112"/>
    </row>
    <row r="286" spans="1:84" ht="15">
      <c r="A286" s="5" t="s">
        <v>100</v>
      </c>
      <c r="B286" s="19">
        <f t="shared" si="13"/>
        <v>402</v>
      </c>
      <c r="C286" s="21">
        <v>5</v>
      </c>
      <c r="D286" s="21">
        <v>1</v>
      </c>
      <c r="E286" s="21">
        <v>1</v>
      </c>
      <c r="F286" s="21">
        <v>2</v>
      </c>
      <c r="G286" s="21">
        <v>4</v>
      </c>
      <c r="H286" s="21">
        <v>11</v>
      </c>
      <c r="I286" s="21">
        <v>12</v>
      </c>
      <c r="J286" s="21">
        <v>3</v>
      </c>
      <c r="K286" s="21">
        <v>1</v>
      </c>
      <c r="L286" s="21">
        <v>2</v>
      </c>
      <c r="M286" s="21">
        <v>5</v>
      </c>
      <c r="N286" s="21">
        <v>4</v>
      </c>
      <c r="O286" s="21">
        <v>0</v>
      </c>
      <c r="P286" s="21">
        <v>5</v>
      </c>
      <c r="Q286" s="21">
        <v>2</v>
      </c>
      <c r="R286" s="21">
        <v>23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21</v>
      </c>
      <c r="AD286" s="21">
        <v>6</v>
      </c>
      <c r="AE286" s="21">
        <v>15</v>
      </c>
      <c r="AF286" s="21">
        <v>7</v>
      </c>
      <c r="AG286" s="21">
        <v>0</v>
      </c>
      <c r="AH286" s="21">
        <v>7</v>
      </c>
      <c r="AI286" s="21">
        <v>23</v>
      </c>
      <c r="AJ286" s="21">
        <v>11</v>
      </c>
      <c r="AK286" s="21">
        <v>6</v>
      </c>
      <c r="AL286" s="21">
        <v>0</v>
      </c>
      <c r="AM286" s="21">
        <v>4</v>
      </c>
      <c r="AN286" s="21">
        <v>5</v>
      </c>
      <c r="AO286" s="21">
        <v>8</v>
      </c>
      <c r="AP286" s="21">
        <v>2</v>
      </c>
      <c r="AQ286" s="21">
        <v>4</v>
      </c>
      <c r="AR286" s="21">
        <v>2</v>
      </c>
      <c r="AS286" s="21">
        <v>15</v>
      </c>
      <c r="AT286" s="21">
        <v>3</v>
      </c>
      <c r="AU286" s="21">
        <v>0</v>
      </c>
      <c r="AV286" s="21">
        <v>8</v>
      </c>
      <c r="AW286" s="21">
        <v>2</v>
      </c>
      <c r="AX286" s="21">
        <v>9</v>
      </c>
      <c r="AY286" s="21">
        <v>2</v>
      </c>
      <c r="AZ286" s="21">
        <v>0</v>
      </c>
      <c r="BA286" s="21">
        <v>8</v>
      </c>
      <c r="BB286" s="21">
        <v>11</v>
      </c>
      <c r="BC286" s="21">
        <v>0</v>
      </c>
      <c r="BD286" s="21">
        <v>15</v>
      </c>
      <c r="BE286" s="21">
        <v>3</v>
      </c>
      <c r="BF286" s="21">
        <v>0</v>
      </c>
      <c r="BG286" s="21">
        <v>0</v>
      </c>
      <c r="BH286" s="21">
        <v>0</v>
      </c>
      <c r="BI286" s="21">
        <v>17</v>
      </c>
      <c r="BJ286" s="21">
        <v>0</v>
      </c>
      <c r="BK286" s="21">
        <v>11</v>
      </c>
      <c r="BL286" s="21">
        <v>5</v>
      </c>
      <c r="BM286" s="21">
        <v>0</v>
      </c>
      <c r="BN286" s="21">
        <v>10</v>
      </c>
      <c r="BO286" s="21">
        <v>0</v>
      </c>
      <c r="BP286" s="21">
        <v>7</v>
      </c>
      <c r="BQ286" s="21">
        <v>3</v>
      </c>
      <c r="BR286" s="21">
        <v>0</v>
      </c>
      <c r="BS286" s="21">
        <v>4</v>
      </c>
      <c r="BT286" s="21">
        <v>1</v>
      </c>
      <c r="BU286" s="21">
        <v>0</v>
      </c>
      <c r="BV286" s="21">
        <v>2</v>
      </c>
      <c r="BW286" s="21">
        <v>1</v>
      </c>
      <c r="BX286" s="21">
        <v>10</v>
      </c>
      <c r="BY286" s="21">
        <v>9</v>
      </c>
      <c r="BZ286" s="21">
        <v>7</v>
      </c>
      <c r="CA286" s="21">
        <v>24</v>
      </c>
      <c r="CB286" s="21">
        <v>13</v>
      </c>
      <c r="CC286" s="21">
        <v>0</v>
      </c>
      <c r="CD286" s="21">
        <v>0</v>
      </c>
      <c r="CF286" s="112"/>
    </row>
    <row r="287" spans="1:84" ht="15">
      <c r="A287" s="5" t="s">
        <v>101</v>
      </c>
      <c r="B287" s="19">
        <f t="shared" si="13"/>
        <v>13237</v>
      </c>
      <c r="C287" s="21">
        <v>142</v>
      </c>
      <c r="D287" s="21">
        <v>63</v>
      </c>
      <c r="E287" s="21">
        <v>11</v>
      </c>
      <c r="F287" s="21">
        <v>21</v>
      </c>
      <c r="G287" s="21">
        <v>28</v>
      </c>
      <c r="H287" s="21">
        <v>26</v>
      </c>
      <c r="I287" s="21">
        <v>37</v>
      </c>
      <c r="J287" s="21">
        <v>23</v>
      </c>
      <c r="K287" s="21">
        <v>15</v>
      </c>
      <c r="L287" s="21">
        <v>5</v>
      </c>
      <c r="M287" s="21">
        <v>24</v>
      </c>
      <c r="N287" s="21">
        <v>7</v>
      </c>
      <c r="O287" s="21">
        <v>8</v>
      </c>
      <c r="P287" s="21">
        <v>19</v>
      </c>
      <c r="Q287" s="21">
        <v>15</v>
      </c>
      <c r="R287" s="21">
        <v>917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539</v>
      </c>
      <c r="AD287" s="21">
        <v>305</v>
      </c>
      <c r="AE287" s="21">
        <v>407</v>
      </c>
      <c r="AF287" s="21">
        <v>330</v>
      </c>
      <c r="AG287" s="21">
        <v>0</v>
      </c>
      <c r="AH287" s="21">
        <v>105</v>
      </c>
      <c r="AI287" s="21">
        <v>969</v>
      </c>
      <c r="AJ287" s="21">
        <v>279</v>
      </c>
      <c r="AK287" s="21">
        <v>489</v>
      </c>
      <c r="AL287" s="21">
        <v>0</v>
      </c>
      <c r="AM287" s="21">
        <v>98</v>
      </c>
      <c r="AN287" s="21">
        <v>34</v>
      </c>
      <c r="AO287" s="21">
        <v>140</v>
      </c>
      <c r="AP287" s="21">
        <v>230</v>
      </c>
      <c r="AQ287" s="21">
        <v>477</v>
      </c>
      <c r="AR287" s="21">
        <v>297</v>
      </c>
      <c r="AS287" s="21">
        <v>639</v>
      </c>
      <c r="AT287" s="21">
        <v>138</v>
      </c>
      <c r="AU287" s="21">
        <v>1</v>
      </c>
      <c r="AV287" s="21">
        <v>262</v>
      </c>
      <c r="AW287" s="21">
        <v>48</v>
      </c>
      <c r="AX287" s="21">
        <v>1328</v>
      </c>
      <c r="AY287" s="21">
        <v>202</v>
      </c>
      <c r="AZ287" s="21">
        <v>0</v>
      </c>
      <c r="BA287" s="21">
        <v>151</v>
      </c>
      <c r="BB287" s="21">
        <v>77</v>
      </c>
      <c r="BC287" s="21">
        <v>0</v>
      </c>
      <c r="BD287" s="21">
        <v>251</v>
      </c>
      <c r="BE287" s="21">
        <v>292</v>
      </c>
      <c r="BF287" s="21">
        <v>0</v>
      </c>
      <c r="BG287" s="21">
        <v>0</v>
      </c>
      <c r="BH287" s="21">
        <v>294</v>
      </c>
      <c r="BI287" s="21">
        <v>459</v>
      </c>
      <c r="BJ287" s="21">
        <v>88</v>
      </c>
      <c r="BK287" s="21">
        <v>208</v>
      </c>
      <c r="BL287" s="21">
        <v>182</v>
      </c>
      <c r="BM287" s="21">
        <v>0</v>
      </c>
      <c r="BN287" s="21">
        <v>229</v>
      </c>
      <c r="BO287" s="21">
        <v>0</v>
      </c>
      <c r="BP287" s="21">
        <v>131</v>
      </c>
      <c r="BQ287" s="21">
        <v>112</v>
      </c>
      <c r="BR287" s="21">
        <v>0</v>
      </c>
      <c r="BS287" s="21">
        <v>98</v>
      </c>
      <c r="BT287" s="21">
        <v>114</v>
      </c>
      <c r="BU287" s="21">
        <v>0</v>
      </c>
      <c r="BV287" s="21">
        <v>21</v>
      </c>
      <c r="BW287" s="21">
        <v>95</v>
      </c>
      <c r="BX287" s="21">
        <v>328</v>
      </c>
      <c r="BY287" s="21">
        <v>142</v>
      </c>
      <c r="BZ287" s="21">
        <v>116</v>
      </c>
      <c r="CA287" s="21">
        <v>1009</v>
      </c>
      <c r="CB287" s="21">
        <v>162</v>
      </c>
      <c r="CC287" s="21">
        <v>0</v>
      </c>
      <c r="CD287" s="21">
        <v>0</v>
      </c>
      <c r="CF287" s="112"/>
    </row>
    <row r="288" spans="1:84" ht="15">
      <c r="A288" s="5" t="s">
        <v>103</v>
      </c>
      <c r="B288" s="19">
        <f t="shared" si="13"/>
        <v>7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1</v>
      </c>
      <c r="N288" s="21">
        <v>0</v>
      </c>
      <c r="O288" s="21">
        <v>0</v>
      </c>
      <c r="P288" s="21">
        <v>0</v>
      </c>
      <c r="Q288" s="21">
        <v>0</v>
      </c>
      <c r="R288" s="21">
        <v>3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1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2</v>
      </c>
      <c r="AT288" s="21">
        <v>0</v>
      </c>
      <c r="AU288" s="21">
        <v>0</v>
      </c>
      <c r="AV288" s="21">
        <v>0</v>
      </c>
      <c r="AW288" s="21">
        <v>0</v>
      </c>
      <c r="AX288" s="21">
        <v>0</v>
      </c>
      <c r="AY288" s="21">
        <v>0</v>
      </c>
      <c r="AZ288" s="21">
        <v>0</v>
      </c>
      <c r="BA288" s="21">
        <v>0</v>
      </c>
      <c r="BB288" s="21">
        <v>0</v>
      </c>
      <c r="BC288" s="21">
        <v>0</v>
      </c>
      <c r="BD288" s="21">
        <v>0</v>
      </c>
      <c r="BE288" s="21">
        <v>0</v>
      </c>
      <c r="BF288" s="21">
        <v>0</v>
      </c>
      <c r="BG288" s="21">
        <v>0</v>
      </c>
      <c r="BH288" s="21">
        <v>0</v>
      </c>
      <c r="BI288" s="21">
        <v>0</v>
      </c>
      <c r="BJ288" s="21">
        <v>0</v>
      </c>
      <c r="BK288" s="21">
        <v>0</v>
      </c>
      <c r="BL288" s="21">
        <v>0</v>
      </c>
      <c r="BM288" s="21">
        <v>0</v>
      </c>
      <c r="BN288" s="21">
        <v>0</v>
      </c>
      <c r="BO288" s="21">
        <v>0</v>
      </c>
      <c r="BP288" s="21">
        <v>0</v>
      </c>
      <c r="BQ288" s="21">
        <v>0</v>
      </c>
      <c r="BR288" s="21">
        <v>0</v>
      </c>
      <c r="BS288" s="21">
        <v>0</v>
      </c>
      <c r="BT288" s="21">
        <v>0</v>
      </c>
      <c r="BU288" s="21">
        <v>0</v>
      </c>
      <c r="BV288" s="21">
        <v>0</v>
      </c>
      <c r="BW288" s="21">
        <v>0</v>
      </c>
      <c r="BX288" s="21">
        <v>0</v>
      </c>
      <c r="BY288" s="21">
        <v>0</v>
      </c>
      <c r="BZ288" s="21">
        <v>0</v>
      </c>
      <c r="CA288" s="21">
        <v>0</v>
      </c>
      <c r="CB288" s="21">
        <v>0</v>
      </c>
      <c r="CC288" s="21">
        <v>0</v>
      </c>
      <c r="CD288" s="21">
        <v>0</v>
      </c>
      <c r="CF288" s="112"/>
    </row>
    <row r="289" spans="1:84" ht="15">
      <c r="A289" s="5" t="s">
        <v>105</v>
      </c>
      <c r="B289" s="19">
        <f t="shared" si="13"/>
        <v>7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3</v>
      </c>
      <c r="AC289" s="21">
        <v>1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  <c r="AT289" s="21">
        <v>0</v>
      </c>
      <c r="AU289" s="21">
        <v>0</v>
      </c>
      <c r="AV289" s="21">
        <v>0</v>
      </c>
      <c r="AW289" s="21">
        <v>0</v>
      </c>
      <c r="AX289" s="21">
        <v>0</v>
      </c>
      <c r="AY289" s="21">
        <v>0</v>
      </c>
      <c r="AZ289" s="21">
        <v>0</v>
      </c>
      <c r="BA289" s="21">
        <v>0</v>
      </c>
      <c r="BB289" s="21">
        <v>0</v>
      </c>
      <c r="BC289" s="21">
        <v>0</v>
      </c>
      <c r="BD289" s="21">
        <v>0</v>
      </c>
      <c r="BE289" s="21">
        <v>0</v>
      </c>
      <c r="BF289" s="21">
        <v>0</v>
      </c>
      <c r="BG289" s="21">
        <v>0</v>
      </c>
      <c r="BH289" s="21">
        <v>0</v>
      </c>
      <c r="BI289" s="21">
        <v>1</v>
      </c>
      <c r="BJ289" s="21">
        <v>0</v>
      </c>
      <c r="BK289" s="21">
        <v>0</v>
      </c>
      <c r="BL289" s="21">
        <v>1</v>
      </c>
      <c r="BM289" s="21">
        <v>0</v>
      </c>
      <c r="BN289" s="21">
        <v>0</v>
      </c>
      <c r="BO289" s="21">
        <v>0</v>
      </c>
      <c r="BP289" s="21">
        <v>0</v>
      </c>
      <c r="BQ289" s="21">
        <v>0</v>
      </c>
      <c r="BR289" s="21">
        <v>0</v>
      </c>
      <c r="BS289" s="21">
        <v>0</v>
      </c>
      <c r="BT289" s="21">
        <v>0</v>
      </c>
      <c r="BU289" s="21">
        <v>0</v>
      </c>
      <c r="BV289" s="21">
        <v>1</v>
      </c>
      <c r="BW289" s="21">
        <v>0</v>
      </c>
      <c r="BX289" s="21">
        <v>0</v>
      </c>
      <c r="BY289" s="21">
        <v>0</v>
      </c>
      <c r="BZ289" s="21">
        <v>0</v>
      </c>
      <c r="CA289" s="21">
        <v>0</v>
      </c>
      <c r="CB289" s="21">
        <v>0</v>
      </c>
      <c r="CC289" s="21">
        <v>0</v>
      </c>
      <c r="CD289" s="21">
        <v>0</v>
      </c>
      <c r="CF289" s="112"/>
    </row>
    <row r="290" spans="1:84" ht="15">
      <c r="A290" s="5" t="s">
        <v>364</v>
      </c>
      <c r="B290" s="19">
        <f t="shared" si="13"/>
        <v>7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0</v>
      </c>
      <c r="AA290" s="21">
        <v>0</v>
      </c>
      <c r="AB290" s="21">
        <v>0</v>
      </c>
      <c r="AC290" s="21">
        <v>1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1</v>
      </c>
      <c r="AQ290" s="21">
        <v>0</v>
      </c>
      <c r="AR290" s="21">
        <v>0</v>
      </c>
      <c r="AS290" s="21">
        <v>0</v>
      </c>
      <c r="AT290" s="21">
        <v>1</v>
      </c>
      <c r="AU290" s="21">
        <v>0</v>
      </c>
      <c r="AV290" s="21">
        <v>1</v>
      </c>
      <c r="AW290" s="21">
        <v>0</v>
      </c>
      <c r="AX290" s="21">
        <v>0</v>
      </c>
      <c r="AY290" s="21">
        <v>0</v>
      </c>
      <c r="AZ290" s="21">
        <v>0</v>
      </c>
      <c r="BA290" s="21">
        <v>0</v>
      </c>
      <c r="BB290" s="21">
        <v>0</v>
      </c>
      <c r="BC290" s="21">
        <v>0</v>
      </c>
      <c r="BD290" s="21">
        <v>0</v>
      </c>
      <c r="BE290" s="21">
        <v>0</v>
      </c>
      <c r="BF290" s="21">
        <v>0</v>
      </c>
      <c r="BG290" s="21">
        <v>0</v>
      </c>
      <c r="BH290" s="21">
        <v>0</v>
      </c>
      <c r="BI290" s="21">
        <v>0</v>
      </c>
      <c r="BJ290" s="21">
        <v>0</v>
      </c>
      <c r="BK290" s="21">
        <v>0</v>
      </c>
      <c r="BL290" s="21">
        <v>0</v>
      </c>
      <c r="BM290" s="21">
        <v>0</v>
      </c>
      <c r="BN290" s="21">
        <v>1</v>
      </c>
      <c r="BO290" s="21">
        <v>0</v>
      </c>
      <c r="BP290" s="21">
        <v>0</v>
      </c>
      <c r="BQ290" s="21">
        <v>0</v>
      </c>
      <c r="BR290" s="21">
        <v>0</v>
      </c>
      <c r="BS290" s="21">
        <v>0</v>
      </c>
      <c r="BT290" s="21">
        <v>0</v>
      </c>
      <c r="BU290" s="21">
        <v>0</v>
      </c>
      <c r="BV290" s="21">
        <v>0</v>
      </c>
      <c r="BW290" s="21">
        <v>0</v>
      </c>
      <c r="BX290" s="21">
        <v>1</v>
      </c>
      <c r="BY290" s="21">
        <v>0</v>
      </c>
      <c r="BZ290" s="21">
        <v>0</v>
      </c>
      <c r="CA290" s="21">
        <v>1</v>
      </c>
      <c r="CB290" s="21">
        <v>0</v>
      </c>
      <c r="CC290" s="21">
        <v>0</v>
      </c>
      <c r="CD290" s="21">
        <v>0</v>
      </c>
      <c r="CF290" s="112"/>
    </row>
    <row r="291" spans="1:84" ht="15">
      <c r="A291" s="5" t="s">
        <v>226</v>
      </c>
      <c r="B291" s="19">
        <f t="shared" si="13"/>
        <v>180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9</v>
      </c>
      <c r="Y291" s="21">
        <v>0</v>
      </c>
      <c r="Z291" s="21">
        <v>0</v>
      </c>
      <c r="AA291" s="21">
        <v>0</v>
      </c>
      <c r="AB291" s="21">
        <v>0</v>
      </c>
      <c r="AC291" s="21">
        <v>8</v>
      </c>
      <c r="AD291" s="21">
        <v>14</v>
      </c>
      <c r="AE291" s="21">
        <v>27</v>
      </c>
      <c r="AF291" s="21">
        <v>3</v>
      </c>
      <c r="AG291" s="21">
        <v>16</v>
      </c>
      <c r="AH291" s="21">
        <v>6</v>
      </c>
      <c r="AI291" s="21">
        <v>6</v>
      </c>
      <c r="AJ291" s="21">
        <v>0</v>
      </c>
      <c r="AK291" s="21">
        <v>4</v>
      </c>
      <c r="AL291" s="21">
        <v>0</v>
      </c>
      <c r="AM291" s="21">
        <v>1</v>
      </c>
      <c r="AN291" s="21">
        <v>1</v>
      </c>
      <c r="AO291" s="21">
        <v>5</v>
      </c>
      <c r="AP291" s="21">
        <v>1</v>
      </c>
      <c r="AQ291" s="21">
        <v>0</v>
      </c>
      <c r="AR291" s="21">
        <v>1</v>
      </c>
      <c r="AS291" s="21">
        <v>16</v>
      </c>
      <c r="AT291" s="21">
        <v>0</v>
      </c>
      <c r="AU291" s="21">
        <v>2</v>
      </c>
      <c r="AV291" s="21">
        <v>8</v>
      </c>
      <c r="AW291" s="21">
        <v>0</v>
      </c>
      <c r="AX291" s="21">
        <v>13</v>
      </c>
      <c r="AY291" s="21">
        <v>0</v>
      </c>
      <c r="AZ291" s="21">
        <v>1</v>
      </c>
      <c r="BA291" s="21">
        <v>0</v>
      </c>
      <c r="BB291" s="21">
        <v>7</v>
      </c>
      <c r="BC291" s="21">
        <v>0</v>
      </c>
      <c r="BD291" s="21">
        <v>0</v>
      </c>
      <c r="BE291" s="21">
        <v>0</v>
      </c>
      <c r="BF291" s="21">
        <v>0</v>
      </c>
      <c r="BG291" s="21">
        <v>0</v>
      </c>
      <c r="BH291" s="21">
        <v>3</v>
      </c>
      <c r="BI291" s="21">
        <v>3</v>
      </c>
      <c r="BJ291" s="21">
        <v>0</v>
      </c>
      <c r="BK291" s="21">
        <v>0</v>
      </c>
      <c r="BL291" s="21">
        <v>4</v>
      </c>
      <c r="BM291" s="21">
        <v>0</v>
      </c>
      <c r="BN291" s="21">
        <v>4</v>
      </c>
      <c r="BO291" s="21">
        <v>0</v>
      </c>
      <c r="BP291" s="21">
        <v>1</v>
      </c>
      <c r="BQ291" s="21">
        <v>2</v>
      </c>
      <c r="BR291" s="21">
        <v>0</v>
      </c>
      <c r="BS291" s="21">
        <v>0</v>
      </c>
      <c r="BT291" s="21">
        <v>1</v>
      </c>
      <c r="BU291" s="21">
        <v>0</v>
      </c>
      <c r="BV291" s="21">
        <v>0</v>
      </c>
      <c r="BW291" s="21">
        <v>2</v>
      </c>
      <c r="BX291" s="21">
        <v>3</v>
      </c>
      <c r="BY291" s="21">
        <v>0</v>
      </c>
      <c r="BZ291" s="21">
        <v>0</v>
      </c>
      <c r="CA291" s="21">
        <v>3</v>
      </c>
      <c r="CB291" s="21">
        <v>0</v>
      </c>
      <c r="CC291" s="21">
        <v>5</v>
      </c>
      <c r="CD291" s="21">
        <v>0</v>
      </c>
      <c r="CF291" s="112"/>
    </row>
    <row r="292" spans="1:84" ht="15">
      <c r="A292" s="5" t="s">
        <v>671</v>
      </c>
      <c r="B292" s="19">
        <f t="shared" si="13"/>
        <v>64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3</v>
      </c>
      <c r="Y292" s="21">
        <v>0</v>
      </c>
      <c r="Z292" s="21">
        <v>0</v>
      </c>
      <c r="AA292" s="21">
        <v>0</v>
      </c>
      <c r="AB292" s="21">
        <v>0</v>
      </c>
      <c r="AC292" s="21">
        <v>27</v>
      </c>
      <c r="AD292" s="21">
        <v>4</v>
      </c>
      <c r="AE292" s="21">
        <v>5</v>
      </c>
      <c r="AF292" s="21">
        <v>0</v>
      </c>
      <c r="AG292" s="21">
        <v>4</v>
      </c>
      <c r="AH292" s="21">
        <v>1</v>
      </c>
      <c r="AI292" s="21">
        <v>6</v>
      </c>
      <c r="AJ292" s="21">
        <v>0</v>
      </c>
      <c r="AK292" s="21">
        <v>0</v>
      </c>
      <c r="AL292" s="21">
        <v>0</v>
      </c>
      <c r="AM292" s="21">
        <v>0</v>
      </c>
      <c r="AN292" s="21">
        <v>0</v>
      </c>
      <c r="AO292" s="21">
        <v>0</v>
      </c>
      <c r="AP292" s="21">
        <v>0</v>
      </c>
      <c r="AQ292" s="21">
        <v>1</v>
      </c>
      <c r="AR292" s="21">
        <v>2</v>
      </c>
      <c r="AS292" s="21">
        <v>0</v>
      </c>
      <c r="AT292" s="21">
        <v>1</v>
      </c>
      <c r="AU292" s="21">
        <v>0</v>
      </c>
      <c r="AV292" s="21">
        <v>1</v>
      </c>
      <c r="AW292" s="21">
        <v>0</v>
      </c>
      <c r="AX292" s="21">
        <v>2</v>
      </c>
      <c r="AY292" s="21">
        <v>0</v>
      </c>
      <c r="AZ292" s="21">
        <v>0</v>
      </c>
      <c r="BA292" s="21">
        <v>1</v>
      </c>
      <c r="BB292" s="21">
        <v>1</v>
      </c>
      <c r="BC292" s="21">
        <v>0</v>
      </c>
      <c r="BD292" s="21">
        <v>0</v>
      </c>
      <c r="BE292" s="21">
        <v>0</v>
      </c>
      <c r="BF292" s="21">
        <v>0</v>
      </c>
      <c r="BG292" s="21">
        <v>0</v>
      </c>
      <c r="BH292" s="21">
        <v>2</v>
      </c>
      <c r="BI292" s="21">
        <v>0</v>
      </c>
      <c r="BJ292" s="21">
        <v>1</v>
      </c>
      <c r="BK292" s="21">
        <v>0</v>
      </c>
      <c r="BL292" s="21">
        <v>1</v>
      </c>
      <c r="BM292" s="21">
        <v>0</v>
      </c>
      <c r="BN292" s="21">
        <v>1</v>
      </c>
      <c r="BO292" s="21">
        <v>0</v>
      </c>
      <c r="BP292" s="21">
        <v>0</v>
      </c>
      <c r="BQ292" s="21">
        <v>0</v>
      </c>
      <c r="BR292" s="21">
        <v>0</v>
      </c>
      <c r="BS292" s="21">
        <v>0</v>
      </c>
      <c r="BT292" s="21">
        <v>0</v>
      </c>
      <c r="BU292" s="21">
        <v>0</v>
      </c>
      <c r="BV292" s="21">
        <v>0</v>
      </c>
      <c r="BW292" s="21">
        <v>0</v>
      </c>
      <c r="BX292" s="21">
        <v>0</v>
      </c>
      <c r="BY292" s="21">
        <v>0</v>
      </c>
      <c r="BZ292" s="21">
        <v>0</v>
      </c>
      <c r="CA292" s="21">
        <v>0</v>
      </c>
      <c r="CB292" s="21">
        <v>0</v>
      </c>
      <c r="CC292" s="21">
        <v>0</v>
      </c>
      <c r="CD292" s="21">
        <v>0</v>
      </c>
      <c r="CF292" s="112"/>
    </row>
    <row r="293" spans="1:84" ht="15">
      <c r="A293" s="5" t="s">
        <v>106</v>
      </c>
      <c r="B293" s="19">
        <f t="shared" si="13"/>
        <v>355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85</v>
      </c>
      <c r="R293" s="21">
        <v>25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4</v>
      </c>
      <c r="AD293" s="21">
        <v>1</v>
      </c>
      <c r="AE293" s="21">
        <v>0</v>
      </c>
      <c r="AF293" s="21">
        <v>3</v>
      </c>
      <c r="AG293" s="21">
        <v>0</v>
      </c>
      <c r="AH293" s="21">
        <v>1</v>
      </c>
      <c r="AI293" s="21">
        <v>31</v>
      </c>
      <c r="AJ293" s="21">
        <v>3</v>
      </c>
      <c r="AK293" s="21">
        <v>4</v>
      </c>
      <c r="AL293" s="21">
        <v>0</v>
      </c>
      <c r="AM293" s="21">
        <v>4</v>
      </c>
      <c r="AN293" s="21">
        <v>2</v>
      </c>
      <c r="AO293" s="21">
        <v>7</v>
      </c>
      <c r="AP293" s="21">
        <v>3</v>
      </c>
      <c r="AQ293" s="21">
        <v>2</v>
      </c>
      <c r="AR293" s="21">
        <v>11</v>
      </c>
      <c r="AS293" s="21">
        <v>18</v>
      </c>
      <c r="AT293" s="21">
        <v>2</v>
      </c>
      <c r="AU293" s="21">
        <v>0</v>
      </c>
      <c r="AV293" s="21">
        <v>10</v>
      </c>
      <c r="AW293" s="21">
        <v>2</v>
      </c>
      <c r="AX293" s="21">
        <v>25</v>
      </c>
      <c r="AY293" s="21">
        <v>0</v>
      </c>
      <c r="AZ293" s="21">
        <v>0</v>
      </c>
      <c r="BA293" s="21">
        <v>3</v>
      </c>
      <c r="BB293" s="21">
        <v>18</v>
      </c>
      <c r="BC293" s="21">
        <v>0</v>
      </c>
      <c r="BD293" s="21">
        <v>3</v>
      </c>
      <c r="BE293" s="21">
        <v>4</v>
      </c>
      <c r="BF293" s="21">
        <v>0</v>
      </c>
      <c r="BG293" s="21">
        <v>0</v>
      </c>
      <c r="BH293" s="21">
        <v>7</v>
      </c>
      <c r="BI293" s="21">
        <v>8</v>
      </c>
      <c r="BJ293" s="21">
        <v>0</v>
      </c>
      <c r="BK293" s="21">
        <v>5</v>
      </c>
      <c r="BL293" s="21">
        <v>0</v>
      </c>
      <c r="BM293" s="21">
        <v>0</v>
      </c>
      <c r="BN293" s="21">
        <v>5</v>
      </c>
      <c r="BO293" s="21">
        <v>0</v>
      </c>
      <c r="BP293" s="21">
        <v>1</v>
      </c>
      <c r="BQ293" s="21">
        <v>7</v>
      </c>
      <c r="BR293" s="21">
        <v>0</v>
      </c>
      <c r="BS293" s="21">
        <v>2</v>
      </c>
      <c r="BT293" s="21">
        <v>9</v>
      </c>
      <c r="BU293" s="21">
        <v>0</v>
      </c>
      <c r="BV293" s="21">
        <v>0</v>
      </c>
      <c r="BW293" s="21">
        <v>1</v>
      </c>
      <c r="BX293" s="21">
        <v>9</v>
      </c>
      <c r="BY293" s="21">
        <v>0</v>
      </c>
      <c r="BZ293" s="21">
        <v>5</v>
      </c>
      <c r="CA293" s="21">
        <v>13</v>
      </c>
      <c r="CB293" s="21">
        <v>12</v>
      </c>
      <c r="CC293" s="21">
        <v>0</v>
      </c>
      <c r="CD293" s="21">
        <v>0</v>
      </c>
      <c r="CF293" s="112"/>
    </row>
    <row r="294" spans="1:84" ht="15">
      <c r="A294" s="5" t="s">
        <v>643</v>
      </c>
      <c r="B294" s="19">
        <f t="shared" si="13"/>
        <v>6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1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1</v>
      </c>
      <c r="AJ294" s="21">
        <v>0</v>
      </c>
      <c r="AK294" s="21">
        <v>0</v>
      </c>
      <c r="AL294" s="21">
        <v>0</v>
      </c>
      <c r="AM294" s="21">
        <v>0</v>
      </c>
      <c r="AN294" s="21">
        <v>0</v>
      </c>
      <c r="AO294" s="21">
        <v>0</v>
      </c>
      <c r="AP294" s="21">
        <v>0</v>
      </c>
      <c r="AQ294" s="21">
        <v>1</v>
      </c>
      <c r="AR294" s="21">
        <v>0</v>
      </c>
      <c r="AS294" s="21">
        <v>1</v>
      </c>
      <c r="AT294" s="21">
        <v>0</v>
      </c>
      <c r="AU294" s="21">
        <v>0</v>
      </c>
      <c r="AV294" s="21">
        <v>0</v>
      </c>
      <c r="AW294" s="21">
        <v>0</v>
      </c>
      <c r="AX294" s="21">
        <v>1</v>
      </c>
      <c r="AY294" s="21">
        <v>0</v>
      </c>
      <c r="AZ294" s="21">
        <v>0</v>
      </c>
      <c r="BA294" s="21">
        <v>0</v>
      </c>
      <c r="BB294" s="21">
        <v>0</v>
      </c>
      <c r="BC294" s="21">
        <v>0</v>
      </c>
      <c r="BD294" s="21">
        <v>0</v>
      </c>
      <c r="BE294" s="21">
        <v>0</v>
      </c>
      <c r="BF294" s="21">
        <v>0</v>
      </c>
      <c r="BG294" s="21">
        <v>0</v>
      </c>
      <c r="BH294" s="21">
        <v>0</v>
      </c>
      <c r="BI294" s="21">
        <v>0</v>
      </c>
      <c r="BJ294" s="21">
        <v>0</v>
      </c>
      <c r="BK294" s="21">
        <v>0</v>
      </c>
      <c r="BL294" s="21">
        <v>0</v>
      </c>
      <c r="BM294" s="21">
        <v>0</v>
      </c>
      <c r="BN294" s="21">
        <v>0</v>
      </c>
      <c r="BO294" s="21">
        <v>0</v>
      </c>
      <c r="BP294" s="21">
        <v>0</v>
      </c>
      <c r="BQ294" s="21">
        <v>1</v>
      </c>
      <c r="BR294" s="21">
        <v>0</v>
      </c>
      <c r="BS294" s="21">
        <v>0</v>
      </c>
      <c r="BT294" s="21">
        <v>0</v>
      </c>
      <c r="BU294" s="21">
        <v>0</v>
      </c>
      <c r="BV294" s="21">
        <v>0</v>
      </c>
      <c r="BW294" s="21">
        <v>0</v>
      </c>
      <c r="BX294" s="21">
        <v>0</v>
      </c>
      <c r="BY294" s="21">
        <v>0</v>
      </c>
      <c r="BZ294" s="21">
        <v>0</v>
      </c>
      <c r="CA294" s="21">
        <v>0</v>
      </c>
      <c r="CB294" s="21">
        <v>0</v>
      </c>
      <c r="CC294" s="21">
        <v>0</v>
      </c>
      <c r="CD294" s="21">
        <v>0</v>
      </c>
      <c r="CF294" s="112"/>
    </row>
    <row r="295" spans="1:84" ht="15">
      <c r="A295" s="5" t="s">
        <v>108</v>
      </c>
      <c r="B295" s="19">
        <f t="shared" si="13"/>
        <v>4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21">
        <v>2</v>
      </c>
      <c r="AE295" s="21">
        <v>0</v>
      </c>
      <c r="AF295" s="21">
        <v>0</v>
      </c>
      <c r="AG295" s="21">
        <v>0</v>
      </c>
      <c r="AH295" s="21">
        <v>0</v>
      </c>
      <c r="AI295" s="21">
        <v>1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  <c r="AT295" s="21">
        <v>0</v>
      </c>
      <c r="AU295" s="21">
        <v>0</v>
      </c>
      <c r="AV295" s="21">
        <v>0</v>
      </c>
      <c r="AW295" s="21">
        <v>0</v>
      </c>
      <c r="AX295" s="21">
        <v>1</v>
      </c>
      <c r="AY295" s="21">
        <v>0</v>
      </c>
      <c r="AZ295" s="21">
        <v>0</v>
      </c>
      <c r="BA295" s="21">
        <v>0</v>
      </c>
      <c r="BB295" s="21">
        <v>0</v>
      </c>
      <c r="BC295" s="21">
        <v>0</v>
      </c>
      <c r="BD295" s="21">
        <v>0</v>
      </c>
      <c r="BE295" s="21">
        <v>0</v>
      </c>
      <c r="BF295" s="21">
        <v>0</v>
      </c>
      <c r="BG295" s="21">
        <v>0</v>
      </c>
      <c r="BH295" s="21">
        <v>0</v>
      </c>
      <c r="BI295" s="21">
        <v>0</v>
      </c>
      <c r="BJ295" s="21">
        <v>0</v>
      </c>
      <c r="BK295" s="21">
        <v>0</v>
      </c>
      <c r="BL295" s="21">
        <v>0</v>
      </c>
      <c r="BM295" s="21">
        <v>0</v>
      </c>
      <c r="BN295" s="21">
        <v>0</v>
      </c>
      <c r="BO295" s="21">
        <v>0</v>
      </c>
      <c r="BP295" s="21">
        <v>0</v>
      </c>
      <c r="BQ295" s="21">
        <v>0</v>
      </c>
      <c r="BR295" s="21">
        <v>0</v>
      </c>
      <c r="BS295" s="21">
        <v>0</v>
      </c>
      <c r="BT295" s="21">
        <v>0</v>
      </c>
      <c r="BU295" s="21">
        <v>0</v>
      </c>
      <c r="BV295" s="21">
        <v>0</v>
      </c>
      <c r="BW295" s="21">
        <v>0</v>
      </c>
      <c r="BX295" s="21">
        <v>0</v>
      </c>
      <c r="BY295" s="21">
        <v>0</v>
      </c>
      <c r="BZ295" s="21">
        <v>0</v>
      </c>
      <c r="CA295" s="21">
        <v>0</v>
      </c>
      <c r="CB295" s="21">
        <v>0</v>
      </c>
      <c r="CC295" s="21">
        <v>0</v>
      </c>
      <c r="CD295" s="21">
        <v>0</v>
      </c>
      <c r="CF295" s="112"/>
    </row>
    <row r="296" spans="1:84" ht="15">
      <c r="A296" s="5" t="s">
        <v>298</v>
      </c>
      <c r="B296" s="19">
        <f t="shared" si="13"/>
        <v>2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0</v>
      </c>
      <c r="AS296" s="21">
        <v>0</v>
      </c>
      <c r="AT296" s="21">
        <v>0</v>
      </c>
      <c r="AU296" s="21">
        <v>0</v>
      </c>
      <c r="AV296" s="21">
        <v>0</v>
      </c>
      <c r="AW296" s="21">
        <v>0</v>
      </c>
      <c r="AX296" s="21">
        <v>0</v>
      </c>
      <c r="AY296" s="21">
        <v>1</v>
      </c>
      <c r="AZ296" s="21">
        <v>0</v>
      </c>
      <c r="BA296" s="21">
        <v>0</v>
      </c>
      <c r="BB296" s="21">
        <v>0</v>
      </c>
      <c r="BC296" s="21">
        <v>0</v>
      </c>
      <c r="BD296" s="21">
        <v>0</v>
      </c>
      <c r="BE296" s="21">
        <v>0</v>
      </c>
      <c r="BF296" s="21">
        <v>0</v>
      </c>
      <c r="BG296" s="21">
        <v>0</v>
      </c>
      <c r="BH296" s="21">
        <v>0</v>
      </c>
      <c r="BI296" s="21">
        <v>1</v>
      </c>
      <c r="BJ296" s="21">
        <v>0</v>
      </c>
      <c r="BK296" s="21">
        <v>0</v>
      </c>
      <c r="BL296" s="21">
        <v>0</v>
      </c>
      <c r="BM296" s="21">
        <v>0</v>
      </c>
      <c r="BN296" s="21">
        <v>0</v>
      </c>
      <c r="BO296" s="21">
        <v>0</v>
      </c>
      <c r="BP296" s="21">
        <v>0</v>
      </c>
      <c r="BQ296" s="21">
        <v>0</v>
      </c>
      <c r="BR296" s="21">
        <v>0</v>
      </c>
      <c r="BS296" s="21">
        <v>0</v>
      </c>
      <c r="BT296" s="21">
        <v>0</v>
      </c>
      <c r="BU296" s="21">
        <v>0</v>
      </c>
      <c r="BV296" s="21">
        <v>0</v>
      </c>
      <c r="BW296" s="21">
        <v>0</v>
      </c>
      <c r="BX296" s="21">
        <v>0</v>
      </c>
      <c r="BY296" s="21">
        <v>0</v>
      </c>
      <c r="BZ296" s="21">
        <v>0</v>
      </c>
      <c r="CA296" s="21">
        <v>0</v>
      </c>
      <c r="CB296" s="21">
        <v>0</v>
      </c>
      <c r="CC296" s="21">
        <v>0</v>
      </c>
      <c r="CD296" s="21">
        <v>0</v>
      </c>
      <c r="CF296" s="112"/>
    </row>
    <row r="297" spans="1:84" ht="15">
      <c r="A297" s="5" t="s">
        <v>567</v>
      </c>
      <c r="B297" s="19">
        <f t="shared" si="13"/>
        <v>26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1</v>
      </c>
      <c r="AC297" s="21">
        <v>2</v>
      </c>
      <c r="AD297" s="21">
        <v>1</v>
      </c>
      <c r="AE297" s="21">
        <v>2</v>
      </c>
      <c r="AF297" s="21">
        <v>1</v>
      </c>
      <c r="AG297" s="21">
        <v>0</v>
      </c>
      <c r="AH297" s="21">
        <v>0</v>
      </c>
      <c r="AI297" s="21">
        <v>3</v>
      </c>
      <c r="AJ297" s="21">
        <v>0</v>
      </c>
      <c r="AK297" s="21">
        <v>0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2</v>
      </c>
      <c r="AR297" s="21">
        <v>1</v>
      </c>
      <c r="AS297" s="21">
        <v>0</v>
      </c>
      <c r="AT297" s="21">
        <v>0</v>
      </c>
      <c r="AU297" s="21">
        <v>0</v>
      </c>
      <c r="AV297" s="21">
        <v>0</v>
      </c>
      <c r="AW297" s="21">
        <v>0</v>
      </c>
      <c r="AX297" s="21">
        <v>2</v>
      </c>
      <c r="AY297" s="21">
        <v>0</v>
      </c>
      <c r="AZ297" s="21">
        <v>0</v>
      </c>
      <c r="BA297" s="21">
        <v>0</v>
      </c>
      <c r="BB297" s="21">
        <v>0</v>
      </c>
      <c r="BC297" s="21">
        <v>0</v>
      </c>
      <c r="BD297" s="21">
        <v>0</v>
      </c>
      <c r="BE297" s="21">
        <v>0</v>
      </c>
      <c r="BF297" s="21">
        <v>0</v>
      </c>
      <c r="BG297" s="21">
        <v>0</v>
      </c>
      <c r="BH297" s="21">
        <v>0</v>
      </c>
      <c r="BI297" s="21">
        <v>0</v>
      </c>
      <c r="BJ297" s="21">
        <v>0</v>
      </c>
      <c r="BK297" s="21">
        <v>0</v>
      </c>
      <c r="BL297" s="21">
        <v>1</v>
      </c>
      <c r="BM297" s="21">
        <v>0</v>
      </c>
      <c r="BN297" s="21">
        <v>3</v>
      </c>
      <c r="BO297" s="21">
        <v>0</v>
      </c>
      <c r="BP297" s="21">
        <v>0</v>
      </c>
      <c r="BQ297" s="21">
        <v>4</v>
      </c>
      <c r="BR297" s="21">
        <v>0</v>
      </c>
      <c r="BS297" s="21">
        <v>0</v>
      </c>
      <c r="BT297" s="21">
        <v>1</v>
      </c>
      <c r="BU297" s="21">
        <v>0</v>
      </c>
      <c r="BV297" s="21">
        <v>0</v>
      </c>
      <c r="BW297" s="21">
        <v>0</v>
      </c>
      <c r="BX297" s="21">
        <v>0</v>
      </c>
      <c r="BY297" s="21">
        <v>0</v>
      </c>
      <c r="BZ297" s="21">
        <v>0</v>
      </c>
      <c r="CA297" s="21">
        <v>2</v>
      </c>
      <c r="CB297" s="21">
        <v>0</v>
      </c>
      <c r="CC297" s="21">
        <v>0</v>
      </c>
      <c r="CD297" s="21">
        <v>0</v>
      </c>
      <c r="CF297" s="112"/>
    </row>
    <row r="298" spans="1:84" ht="15">
      <c r="A298" s="5" t="s">
        <v>324</v>
      </c>
      <c r="B298" s="19">
        <f t="shared" si="13"/>
        <v>529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52</v>
      </c>
      <c r="R298" s="21">
        <v>28</v>
      </c>
      <c r="S298" s="21">
        <v>0</v>
      </c>
      <c r="T298" s="21">
        <v>47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35</v>
      </c>
      <c r="AD298" s="21">
        <v>10</v>
      </c>
      <c r="AE298" s="21">
        <v>6</v>
      </c>
      <c r="AF298" s="21">
        <v>8</v>
      </c>
      <c r="AG298" s="21">
        <v>0</v>
      </c>
      <c r="AH298" s="21">
        <v>2</v>
      </c>
      <c r="AI298" s="21">
        <v>34</v>
      </c>
      <c r="AJ298" s="21">
        <v>10</v>
      </c>
      <c r="AK298" s="21">
        <v>15</v>
      </c>
      <c r="AL298" s="21">
        <v>0</v>
      </c>
      <c r="AM298" s="21">
        <v>0</v>
      </c>
      <c r="AN298" s="21">
        <v>0</v>
      </c>
      <c r="AO298" s="21">
        <v>3</v>
      </c>
      <c r="AP298" s="21">
        <v>9</v>
      </c>
      <c r="AQ298" s="21">
        <v>4</v>
      </c>
      <c r="AR298" s="21">
        <v>7</v>
      </c>
      <c r="AS298" s="21">
        <v>44</v>
      </c>
      <c r="AT298" s="21">
        <v>12</v>
      </c>
      <c r="AU298" s="21">
        <v>0</v>
      </c>
      <c r="AV298" s="21">
        <v>10</v>
      </c>
      <c r="AW298" s="21">
        <v>2</v>
      </c>
      <c r="AX298" s="21">
        <v>55</v>
      </c>
      <c r="AY298" s="21">
        <v>7</v>
      </c>
      <c r="AZ298" s="21">
        <v>0</v>
      </c>
      <c r="BA298" s="21">
        <v>4</v>
      </c>
      <c r="BB298" s="21">
        <v>16</v>
      </c>
      <c r="BC298" s="21">
        <v>0</v>
      </c>
      <c r="BD298" s="21">
        <v>5</v>
      </c>
      <c r="BE298" s="21">
        <v>6</v>
      </c>
      <c r="BF298" s="21">
        <v>0</v>
      </c>
      <c r="BG298" s="21">
        <v>0</v>
      </c>
      <c r="BH298" s="21">
        <v>4</v>
      </c>
      <c r="BI298" s="21">
        <v>28</v>
      </c>
      <c r="BJ298" s="21">
        <v>1</v>
      </c>
      <c r="BK298" s="21">
        <v>5</v>
      </c>
      <c r="BL298" s="21">
        <v>10</v>
      </c>
      <c r="BM298" s="21">
        <v>0</v>
      </c>
      <c r="BN298" s="21">
        <v>14</v>
      </c>
      <c r="BO298" s="21">
        <v>0</v>
      </c>
      <c r="BP298" s="21">
        <v>2</v>
      </c>
      <c r="BQ298" s="21">
        <v>4</v>
      </c>
      <c r="BR298" s="21">
        <v>0</v>
      </c>
      <c r="BS298" s="21">
        <v>2</v>
      </c>
      <c r="BT298" s="21">
        <v>0</v>
      </c>
      <c r="BU298" s="21">
        <v>0</v>
      </c>
      <c r="BV298" s="21">
        <v>1</v>
      </c>
      <c r="BW298" s="21">
        <v>5</v>
      </c>
      <c r="BX298" s="21">
        <v>2</v>
      </c>
      <c r="BY298" s="21">
        <v>2</v>
      </c>
      <c r="BZ298" s="21">
        <v>1</v>
      </c>
      <c r="CA298" s="21">
        <v>8</v>
      </c>
      <c r="CB298" s="21">
        <v>9</v>
      </c>
      <c r="CC298" s="21">
        <v>0</v>
      </c>
      <c r="CD298" s="21">
        <v>0</v>
      </c>
      <c r="CF298" s="112"/>
    </row>
    <row r="299" spans="1:84" ht="15">
      <c r="A299" s="5" t="s">
        <v>672</v>
      </c>
      <c r="B299" s="19">
        <f t="shared" si="13"/>
        <v>8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1</v>
      </c>
      <c r="R299" s="21">
        <v>0</v>
      </c>
      <c r="S299" s="21">
        <v>0</v>
      </c>
      <c r="T299" s="21">
        <v>3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1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1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  <c r="AT299" s="21">
        <v>0</v>
      </c>
      <c r="AU299" s="21">
        <v>0</v>
      </c>
      <c r="AV299" s="21">
        <v>0</v>
      </c>
      <c r="AW299" s="21">
        <v>0</v>
      </c>
      <c r="AX299" s="21">
        <v>0</v>
      </c>
      <c r="AY299" s="21">
        <v>0</v>
      </c>
      <c r="AZ299" s="21">
        <v>0</v>
      </c>
      <c r="BA299" s="21">
        <v>0</v>
      </c>
      <c r="BB299" s="21">
        <v>1</v>
      </c>
      <c r="BC299" s="21">
        <v>0</v>
      </c>
      <c r="BD299" s="21">
        <v>0</v>
      </c>
      <c r="BE299" s="21">
        <v>0</v>
      </c>
      <c r="BF299" s="21">
        <v>0</v>
      </c>
      <c r="BG299" s="21">
        <v>0</v>
      </c>
      <c r="BH299" s="21">
        <v>0</v>
      </c>
      <c r="BI299" s="21">
        <v>0</v>
      </c>
      <c r="BJ299" s="21">
        <v>0</v>
      </c>
      <c r="BK299" s="21">
        <v>0</v>
      </c>
      <c r="BL299" s="21">
        <v>0</v>
      </c>
      <c r="BM299" s="21">
        <v>0</v>
      </c>
      <c r="BN299" s="21">
        <v>0</v>
      </c>
      <c r="BO299" s="21">
        <v>0</v>
      </c>
      <c r="BP299" s="21">
        <v>0</v>
      </c>
      <c r="BQ299" s="21">
        <v>0</v>
      </c>
      <c r="BR299" s="21">
        <v>0</v>
      </c>
      <c r="BS299" s="21">
        <v>0</v>
      </c>
      <c r="BT299" s="21">
        <v>0</v>
      </c>
      <c r="BU299" s="21">
        <v>0</v>
      </c>
      <c r="BV299" s="21">
        <v>0</v>
      </c>
      <c r="BW299" s="21">
        <v>0</v>
      </c>
      <c r="BX299" s="21">
        <v>0</v>
      </c>
      <c r="BY299" s="21">
        <v>1</v>
      </c>
      <c r="BZ299" s="21">
        <v>0</v>
      </c>
      <c r="CA299" s="21">
        <v>0</v>
      </c>
      <c r="CB299" s="21">
        <v>0</v>
      </c>
      <c r="CC299" s="21">
        <v>0</v>
      </c>
      <c r="CD299" s="21">
        <v>0</v>
      </c>
      <c r="CF299" s="112"/>
    </row>
    <row r="300" spans="1:84" ht="15">
      <c r="A300" s="5" t="s">
        <v>227</v>
      </c>
      <c r="B300" s="19">
        <f t="shared" si="13"/>
        <v>6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2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1</v>
      </c>
      <c r="AO300" s="21">
        <v>0</v>
      </c>
      <c r="AP300" s="21">
        <v>0</v>
      </c>
      <c r="AQ300" s="21">
        <v>0</v>
      </c>
      <c r="AR300" s="21">
        <v>0</v>
      </c>
      <c r="AS300" s="21">
        <v>2</v>
      </c>
      <c r="AT300" s="21">
        <v>0</v>
      </c>
      <c r="AU300" s="21">
        <v>0</v>
      </c>
      <c r="AV300" s="21">
        <v>0</v>
      </c>
      <c r="AW300" s="21">
        <v>0</v>
      </c>
      <c r="AX300" s="21">
        <v>1</v>
      </c>
      <c r="AY300" s="21">
        <v>0</v>
      </c>
      <c r="AZ300" s="21">
        <v>0</v>
      </c>
      <c r="BA300" s="21">
        <v>0</v>
      </c>
      <c r="BB300" s="21">
        <v>0</v>
      </c>
      <c r="BC300" s="21">
        <v>0</v>
      </c>
      <c r="BD300" s="21">
        <v>0</v>
      </c>
      <c r="BE300" s="21">
        <v>0</v>
      </c>
      <c r="BF300" s="21">
        <v>0</v>
      </c>
      <c r="BG300" s="21">
        <v>0</v>
      </c>
      <c r="BH300" s="21">
        <v>0</v>
      </c>
      <c r="BI300" s="21">
        <v>0</v>
      </c>
      <c r="BJ300" s="21">
        <v>0</v>
      </c>
      <c r="BK300" s="21">
        <v>0</v>
      </c>
      <c r="BL300" s="21">
        <v>0</v>
      </c>
      <c r="BM300" s="21">
        <v>0</v>
      </c>
      <c r="BN300" s="21">
        <v>0</v>
      </c>
      <c r="BO300" s="21">
        <v>0</v>
      </c>
      <c r="BP300" s="21">
        <v>0</v>
      </c>
      <c r="BQ300" s="21">
        <v>0</v>
      </c>
      <c r="BR300" s="21">
        <v>0</v>
      </c>
      <c r="BS300" s="21">
        <v>0</v>
      </c>
      <c r="BT300" s="21">
        <v>0</v>
      </c>
      <c r="BU300" s="21">
        <v>0</v>
      </c>
      <c r="BV300" s="21">
        <v>0</v>
      </c>
      <c r="BW300" s="21">
        <v>0</v>
      </c>
      <c r="BX300" s="21">
        <v>0</v>
      </c>
      <c r="BY300" s="21">
        <v>0</v>
      </c>
      <c r="BZ300" s="21">
        <v>0</v>
      </c>
      <c r="CA300" s="21">
        <v>0</v>
      </c>
      <c r="CB300" s="21">
        <v>0</v>
      </c>
      <c r="CC300" s="21">
        <v>0</v>
      </c>
      <c r="CD300" s="21">
        <v>0</v>
      </c>
      <c r="CF300" s="112"/>
    </row>
    <row r="301" spans="1:84" ht="15">
      <c r="A301" s="5" t="s">
        <v>673</v>
      </c>
      <c r="B301" s="19">
        <f t="shared" si="13"/>
        <v>8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1</v>
      </c>
      <c r="Y301" s="21">
        <v>0</v>
      </c>
      <c r="Z301" s="21">
        <v>0</v>
      </c>
      <c r="AA301" s="21">
        <v>0</v>
      </c>
      <c r="AB301" s="21">
        <v>0</v>
      </c>
      <c r="AC301" s="21">
        <v>1</v>
      </c>
      <c r="AD301" s="21">
        <v>0</v>
      </c>
      <c r="AE301" s="21">
        <v>1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  <c r="AT301" s="21">
        <v>1</v>
      </c>
      <c r="AU301" s="21">
        <v>0</v>
      </c>
      <c r="AV301" s="21">
        <v>0</v>
      </c>
      <c r="AW301" s="21">
        <v>0</v>
      </c>
      <c r="AX301" s="21">
        <v>0</v>
      </c>
      <c r="AY301" s="21">
        <v>0</v>
      </c>
      <c r="AZ301" s="21">
        <v>0</v>
      </c>
      <c r="BA301" s="21">
        <v>0</v>
      </c>
      <c r="BB301" s="21">
        <v>1</v>
      </c>
      <c r="BC301" s="21">
        <v>0</v>
      </c>
      <c r="BD301" s="21">
        <v>0</v>
      </c>
      <c r="BE301" s="21">
        <v>1</v>
      </c>
      <c r="BF301" s="21">
        <v>0</v>
      </c>
      <c r="BG301" s="21">
        <v>0</v>
      </c>
      <c r="BH301" s="21">
        <v>0</v>
      </c>
      <c r="BI301" s="21">
        <v>0</v>
      </c>
      <c r="BJ301" s="21">
        <v>0</v>
      </c>
      <c r="BK301" s="21">
        <v>0</v>
      </c>
      <c r="BL301" s="21">
        <v>0</v>
      </c>
      <c r="BM301" s="21">
        <v>0</v>
      </c>
      <c r="BN301" s="21">
        <v>0</v>
      </c>
      <c r="BO301" s="21">
        <v>0</v>
      </c>
      <c r="BP301" s="21">
        <v>0</v>
      </c>
      <c r="BQ301" s="21">
        <v>0</v>
      </c>
      <c r="BR301" s="21">
        <v>0</v>
      </c>
      <c r="BS301" s="21">
        <v>0</v>
      </c>
      <c r="BT301" s="21">
        <v>1</v>
      </c>
      <c r="BU301" s="21">
        <v>0</v>
      </c>
      <c r="BV301" s="21">
        <v>0</v>
      </c>
      <c r="BW301" s="21">
        <v>0</v>
      </c>
      <c r="BX301" s="21">
        <v>0</v>
      </c>
      <c r="BY301" s="21">
        <v>0</v>
      </c>
      <c r="BZ301" s="21">
        <v>0</v>
      </c>
      <c r="CA301" s="21">
        <v>1</v>
      </c>
      <c r="CB301" s="21">
        <v>0</v>
      </c>
      <c r="CC301" s="21">
        <v>0</v>
      </c>
      <c r="CD301" s="21">
        <v>0</v>
      </c>
      <c r="CF301" s="112"/>
    </row>
    <row r="302" spans="1:84" ht="15">
      <c r="A302" s="5" t="s">
        <v>612</v>
      </c>
      <c r="B302" s="19">
        <f t="shared" si="13"/>
        <v>46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1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6</v>
      </c>
      <c r="Y302" s="21">
        <v>0</v>
      </c>
      <c r="Z302" s="21">
        <v>0</v>
      </c>
      <c r="AA302" s="21">
        <v>0</v>
      </c>
      <c r="AB302" s="21">
        <v>0</v>
      </c>
      <c r="AC302" s="21">
        <v>4</v>
      </c>
      <c r="AD302" s="21">
        <v>0</v>
      </c>
      <c r="AE302" s="21">
        <v>3</v>
      </c>
      <c r="AF302" s="21">
        <v>0</v>
      </c>
      <c r="AG302" s="21">
        <v>1</v>
      </c>
      <c r="AH302" s="21">
        <v>1</v>
      </c>
      <c r="AI302" s="21">
        <v>4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4</v>
      </c>
      <c r="AR302" s="21">
        <v>2</v>
      </c>
      <c r="AS302" s="21">
        <v>0</v>
      </c>
      <c r="AT302" s="21">
        <v>0</v>
      </c>
      <c r="AU302" s="21">
        <v>0</v>
      </c>
      <c r="AV302" s="21">
        <v>2</v>
      </c>
      <c r="AW302" s="21">
        <v>0</v>
      </c>
      <c r="AX302" s="21">
        <v>8</v>
      </c>
      <c r="AY302" s="21">
        <v>0</v>
      </c>
      <c r="AZ302" s="21">
        <v>0</v>
      </c>
      <c r="BA302" s="21">
        <v>0</v>
      </c>
      <c r="BB302" s="21">
        <v>1</v>
      </c>
      <c r="BC302" s="21">
        <v>0</v>
      </c>
      <c r="BD302" s="21">
        <v>1</v>
      </c>
      <c r="BE302" s="21">
        <v>0</v>
      </c>
      <c r="BF302" s="21">
        <v>0</v>
      </c>
      <c r="BG302" s="21">
        <v>0</v>
      </c>
      <c r="BH302" s="21">
        <v>0</v>
      </c>
      <c r="BI302" s="21">
        <v>0</v>
      </c>
      <c r="BJ302" s="21">
        <v>1</v>
      </c>
      <c r="BK302" s="21">
        <v>0</v>
      </c>
      <c r="BL302" s="21">
        <v>0</v>
      </c>
      <c r="BM302" s="21">
        <v>0</v>
      </c>
      <c r="BN302" s="21">
        <v>0</v>
      </c>
      <c r="BO302" s="21">
        <v>0</v>
      </c>
      <c r="BP302" s="21">
        <v>0</v>
      </c>
      <c r="BQ302" s="21">
        <v>1</v>
      </c>
      <c r="BR302" s="21">
        <v>0</v>
      </c>
      <c r="BS302" s="21">
        <v>0</v>
      </c>
      <c r="BT302" s="21">
        <v>2</v>
      </c>
      <c r="BU302" s="21">
        <v>0</v>
      </c>
      <c r="BV302" s="21">
        <v>0</v>
      </c>
      <c r="BW302" s="21">
        <v>0</v>
      </c>
      <c r="BX302" s="21">
        <v>1</v>
      </c>
      <c r="BY302" s="21">
        <v>0</v>
      </c>
      <c r="BZ302" s="21">
        <v>0</v>
      </c>
      <c r="CA302" s="21">
        <v>3</v>
      </c>
      <c r="CB302" s="21">
        <v>0</v>
      </c>
      <c r="CC302" s="21">
        <v>0</v>
      </c>
      <c r="CD302" s="21">
        <v>0</v>
      </c>
      <c r="CF302" s="112"/>
    </row>
    <row r="303" spans="1:84" ht="15">
      <c r="A303" s="5" t="s">
        <v>629</v>
      </c>
      <c r="B303" s="19">
        <f t="shared" si="13"/>
        <v>21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1</v>
      </c>
      <c r="AD303" s="21">
        <v>1</v>
      </c>
      <c r="AE303" s="21">
        <v>2</v>
      </c>
      <c r="AF303" s="21">
        <v>0</v>
      </c>
      <c r="AG303" s="21">
        <v>0</v>
      </c>
      <c r="AH303" s="21">
        <v>1</v>
      </c>
      <c r="AI303" s="21">
        <v>2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2</v>
      </c>
      <c r="AR303" s="21">
        <v>0</v>
      </c>
      <c r="AS303" s="21">
        <v>2</v>
      </c>
      <c r="AT303" s="21">
        <v>0</v>
      </c>
      <c r="AU303" s="21">
        <v>0</v>
      </c>
      <c r="AV303" s="21">
        <v>0</v>
      </c>
      <c r="AW303" s="21">
        <v>0</v>
      </c>
      <c r="AX303" s="21">
        <v>1</v>
      </c>
      <c r="AY303" s="21">
        <v>0</v>
      </c>
      <c r="AZ303" s="21">
        <v>0</v>
      </c>
      <c r="BA303" s="21">
        <v>0</v>
      </c>
      <c r="BB303" s="21">
        <v>3</v>
      </c>
      <c r="BC303" s="21">
        <v>0</v>
      </c>
      <c r="BD303" s="21">
        <v>1</v>
      </c>
      <c r="BE303" s="21">
        <v>0</v>
      </c>
      <c r="BF303" s="21">
        <v>0</v>
      </c>
      <c r="BG303" s="21">
        <v>0</v>
      </c>
      <c r="BH303" s="21">
        <v>1</v>
      </c>
      <c r="BI303" s="21">
        <v>0</v>
      </c>
      <c r="BJ303" s="21">
        <v>0</v>
      </c>
      <c r="BK303" s="21">
        <v>0</v>
      </c>
      <c r="BL303" s="21">
        <v>1</v>
      </c>
      <c r="BM303" s="21">
        <v>0</v>
      </c>
      <c r="BN303" s="21">
        <v>0</v>
      </c>
      <c r="BO303" s="21">
        <v>0</v>
      </c>
      <c r="BP303" s="21">
        <v>1</v>
      </c>
      <c r="BQ303" s="21">
        <v>0</v>
      </c>
      <c r="BR303" s="21">
        <v>0</v>
      </c>
      <c r="BS303" s="21">
        <v>0</v>
      </c>
      <c r="BT303" s="21">
        <v>0</v>
      </c>
      <c r="BU303" s="21">
        <v>0</v>
      </c>
      <c r="BV303" s="21">
        <v>0</v>
      </c>
      <c r="BW303" s="21">
        <v>0</v>
      </c>
      <c r="BX303" s="21">
        <v>1</v>
      </c>
      <c r="BY303" s="21">
        <v>0</v>
      </c>
      <c r="BZ303" s="21">
        <v>0</v>
      </c>
      <c r="CA303" s="21">
        <v>0</v>
      </c>
      <c r="CB303" s="21">
        <v>1</v>
      </c>
      <c r="CC303" s="21">
        <v>0</v>
      </c>
      <c r="CD303" s="21">
        <v>0</v>
      </c>
      <c r="CF303" s="112"/>
    </row>
    <row r="304" spans="1:84" ht="15">
      <c r="A304" s="5" t="s">
        <v>228</v>
      </c>
      <c r="B304" s="19">
        <f t="shared" si="13"/>
        <v>279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3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23</v>
      </c>
      <c r="Y304" s="21">
        <v>0</v>
      </c>
      <c r="Z304" s="21">
        <v>0</v>
      </c>
      <c r="AA304" s="21">
        <v>0</v>
      </c>
      <c r="AB304" s="21">
        <v>0</v>
      </c>
      <c r="AC304" s="21">
        <v>35</v>
      </c>
      <c r="AD304" s="21">
        <v>18</v>
      </c>
      <c r="AE304" s="21">
        <v>16</v>
      </c>
      <c r="AF304" s="21">
        <v>5</v>
      </c>
      <c r="AG304" s="21">
        <v>0</v>
      </c>
      <c r="AH304" s="21">
        <v>0</v>
      </c>
      <c r="AI304" s="21">
        <v>27</v>
      </c>
      <c r="AJ304" s="21">
        <v>3</v>
      </c>
      <c r="AK304" s="21">
        <v>10</v>
      </c>
      <c r="AL304" s="21">
        <v>0</v>
      </c>
      <c r="AM304" s="21">
        <v>3</v>
      </c>
      <c r="AN304" s="21">
        <v>2</v>
      </c>
      <c r="AO304" s="21">
        <v>4</v>
      </c>
      <c r="AP304" s="21">
        <v>2</v>
      </c>
      <c r="AQ304" s="21">
        <v>6</v>
      </c>
      <c r="AR304" s="21">
        <v>6</v>
      </c>
      <c r="AS304" s="21">
        <v>2</v>
      </c>
      <c r="AT304" s="21">
        <v>0</v>
      </c>
      <c r="AU304" s="21">
        <v>4</v>
      </c>
      <c r="AV304" s="21">
        <v>2</v>
      </c>
      <c r="AW304" s="21">
        <v>1</v>
      </c>
      <c r="AX304" s="21">
        <v>21</v>
      </c>
      <c r="AY304" s="21">
        <v>2</v>
      </c>
      <c r="AZ304" s="21">
        <v>0</v>
      </c>
      <c r="BA304" s="21">
        <v>6</v>
      </c>
      <c r="BB304" s="21">
        <v>11</v>
      </c>
      <c r="BC304" s="21">
        <v>0</v>
      </c>
      <c r="BD304" s="21">
        <v>2</v>
      </c>
      <c r="BE304" s="21">
        <v>7</v>
      </c>
      <c r="BF304" s="21">
        <v>0</v>
      </c>
      <c r="BG304" s="21">
        <v>0</v>
      </c>
      <c r="BH304" s="21">
        <v>6</v>
      </c>
      <c r="BI304" s="21">
        <v>5</v>
      </c>
      <c r="BJ304" s="21">
        <v>0</v>
      </c>
      <c r="BK304" s="21">
        <v>1</v>
      </c>
      <c r="BL304" s="21">
        <v>6</v>
      </c>
      <c r="BM304" s="21">
        <v>0</v>
      </c>
      <c r="BN304" s="21">
        <v>7</v>
      </c>
      <c r="BO304" s="21">
        <v>0</v>
      </c>
      <c r="BP304" s="21">
        <v>2</v>
      </c>
      <c r="BQ304" s="21">
        <v>2</v>
      </c>
      <c r="BR304" s="21">
        <v>0</v>
      </c>
      <c r="BS304" s="21">
        <v>4</v>
      </c>
      <c r="BT304" s="21">
        <v>2</v>
      </c>
      <c r="BU304" s="21">
        <v>0</v>
      </c>
      <c r="BV304" s="21">
        <v>0</v>
      </c>
      <c r="BW304" s="21">
        <v>1</v>
      </c>
      <c r="BX304" s="21">
        <v>11</v>
      </c>
      <c r="BY304" s="21">
        <v>0</v>
      </c>
      <c r="BZ304" s="21">
        <v>3</v>
      </c>
      <c r="CA304" s="21">
        <v>7</v>
      </c>
      <c r="CB304" s="21">
        <v>1</v>
      </c>
      <c r="CC304" s="21">
        <v>0</v>
      </c>
      <c r="CD304" s="21">
        <v>0</v>
      </c>
      <c r="CF304" s="112"/>
    </row>
    <row r="305" spans="1:84" ht="15">
      <c r="A305" s="5" t="s">
        <v>340</v>
      </c>
      <c r="B305" s="19">
        <f t="shared" si="13"/>
        <v>4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1</v>
      </c>
      <c r="AQ305" s="21">
        <v>0</v>
      </c>
      <c r="AR305" s="21">
        <v>0</v>
      </c>
      <c r="AS305" s="21">
        <v>0</v>
      </c>
      <c r="AT305" s="21">
        <v>0</v>
      </c>
      <c r="AU305" s="21">
        <v>0</v>
      </c>
      <c r="AV305" s="21">
        <v>0</v>
      </c>
      <c r="AW305" s="21">
        <v>0</v>
      </c>
      <c r="AX305" s="21">
        <v>0</v>
      </c>
      <c r="AY305" s="21">
        <v>0</v>
      </c>
      <c r="AZ305" s="21">
        <v>0</v>
      </c>
      <c r="BA305" s="21">
        <v>0</v>
      </c>
      <c r="BB305" s="21">
        <v>1</v>
      </c>
      <c r="BC305" s="21">
        <v>0</v>
      </c>
      <c r="BD305" s="21">
        <v>0</v>
      </c>
      <c r="BE305" s="21">
        <v>0</v>
      </c>
      <c r="BF305" s="21">
        <v>0</v>
      </c>
      <c r="BG305" s="21">
        <v>0</v>
      </c>
      <c r="BH305" s="21">
        <v>1</v>
      </c>
      <c r="BI305" s="21">
        <v>0</v>
      </c>
      <c r="BJ305" s="21">
        <v>0</v>
      </c>
      <c r="BK305" s="21">
        <v>1</v>
      </c>
      <c r="BL305" s="21">
        <v>0</v>
      </c>
      <c r="BM305" s="21">
        <v>0</v>
      </c>
      <c r="BN305" s="21">
        <v>0</v>
      </c>
      <c r="BO305" s="21">
        <v>0</v>
      </c>
      <c r="BP305" s="21">
        <v>0</v>
      </c>
      <c r="BQ305" s="21">
        <v>0</v>
      </c>
      <c r="BR305" s="21">
        <v>0</v>
      </c>
      <c r="BS305" s="21">
        <v>0</v>
      </c>
      <c r="BT305" s="21">
        <v>0</v>
      </c>
      <c r="BU305" s="21">
        <v>0</v>
      </c>
      <c r="BV305" s="21">
        <v>0</v>
      </c>
      <c r="BW305" s="21">
        <v>0</v>
      </c>
      <c r="BX305" s="21">
        <v>0</v>
      </c>
      <c r="BY305" s="21">
        <v>0</v>
      </c>
      <c r="BZ305" s="21">
        <v>0</v>
      </c>
      <c r="CA305" s="21">
        <v>0</v>
      </c>
      <c r="CB305" s="21">
        <v>0</v>
      </c>
      <c r="CC305" s="21">
        <v>0</v>
      </c>
      <c r="CD305" s="21">
        <v>0</v>
      </c>
      <c r="CF305" s="112"/>
    </row>
    <row r="306" spans="1:84" ht="15">
      <c r="A306" s="5" t="s">
        <v>568</v>
      </c>
      <c r="B306" s="19">
        <f t="shared" si="13"/>
        <v>14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1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1</v>
      </c>
      <c r="AS306" s="21">
        <v>0</v>
      </c>
      <c r="AT306" s="21">
        <v>0</v>
      </c>
      <c r="AU306" s="21">
        <v>0</v>
      </c>
      <c r="AV306" s="21">
        <v>0</v>
      </c>
      <c r="AW306" s="21">
        <v>0</v>
      </c>
      <c r="AX306" s="21">
        <v>1</v>
      </c>
      <c r="AY306" s="21">
        <v>0</v>
      </c>
      <c r="AZ306" s="21">
        <v>0</v>
      </c>
      <c r="BA306" s="21">
        <v>0</v>
      </c>
      <c r="BB306" s="21">
        <v>2</v>
      </c>
      <c r="BC306" s="21">
        <v>0</v>
      </c>
      <c r="BD306" s="21">
        <v>1</v>
      </c>
      <c r="BE306" s="21">
        <v>1</v>
      </c>
      <c r="BF306" s="21">
        <v>0</v>
      </c>
      <c r="BG306" s="21">
        <v>0</v>
      </c>
      <c r="BH306" s="21">
        <v>5</v>
      </c>
      <c r="BI306" s="21">
        <v>0</v>
      </c>
      <c r="BJ306" s="21">
        <v>0</v>
      </c>
      <c r="BK306" s="21">
        <v>1</v>
      </c>
      <c r="BL306" s="21">
        <v>0</v>
      </c>
      <c r="BM306" s="21">
        <v>0</v>
      </c>
      <c r="BN306" s="21">
        <v>0</v>
      </c>
      <c r="BO306" s="21">
        <v>0</v>
      </c>
      <c r="BP306" s="21">
        <v>0</v>
      </c>
      <c r="BQ306" s="21">
        <v>0</v>
      </c>
      <c r="BR306" s="21">
        <v>0</v>
      </c>
      <c r="BS306" s="21">
        <v>0</v>
      </c>
      <c r="BT306" s="21">
        <v>0</v>
      </c>
      <c r="BU306" s="21">
        <v>0</v>
      </c>
      <c r="BV306" s="21">
        <v>1</v>
      </c>
      <c r="BW306" s="21">
        <v>0</v>
      </c>
      <c r="BX306" s="21">
        <v>0</v>
      </c>
      <c r="BY306" s="21">
        <v>0</v>
      </c>
      <c r="BZ306" s="21">
        <v>0</v>
      </c>
      <c r="CA306" s="21">
        <v>0</v>
      </c>
      <c r="CB306" s="21">
        <v>0</v>
      </c>
      <c r="CC306" s="21">
        <v>0</v>
      </c>
      <c r="CD306" s="21">
        <v>0</v>
      </c>
      <c r="CF306" s="112"/>
    </row>
    <row r="307" spans="1:84" ht="15">
      <c r="A307" s="5" t="s">
        <v>110</v>
      </c>
      <c r="B307" s="19">
        <f t="shared" si="13"/>
        <v>139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1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4</v>
      </c>
      <c r="Y307" s="21">
        <v>0</v>
      </c>
      <c r="Z307" s="21">
        <v>0</v>
      </c>
      <c r="AA307" s="21">
        <v>0</v>
      </c>
      <c r="AB307" s="21">
        <v>0</v>
      </c>
      <c r="AC307" s="21">
        <v>11</v>
      </c>
      <c r="AD307" s="21">
        <v>9</v>
      </c>
      <c r="AE307" s="21">
        <v>10</v>
      </c>
      <c r="AF307" s="21">
        <v>0</v>
      </c>
      <c r="AG307" s="21">
        <v>5</v>
      </c>
      <c r="AH307" s="21">
        <v>0</v>
      </c>
      <c r="AI307" s="21">
        <v>9</v>
      </c>
      <c r="AJ307" s="21">
        <v>1</v>
      </c>
      <c r="AK307" s="21">
        <v>6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6</v>
      </c>
      <c r="AR307" s="21">
        <v>1</v>
      </c>
      <c r="AS307" s="21">
        <v>9</v>
      </c>
      <c r="AT307" s="21">
        <v>0</v>
      </c>
      <c r="AU307" s="21">
        <v>1</v>
      </c>
      <c r="AV307" s="21">
        <v>0</v>
      </c>
      <c r="AW307" s="21">
        <v>0</v>
      </c>
      <c r="AX307" s="21">
        <v>9</v>
      </c>
      <c r="AY307" s="21">
        <v>1</v>
      </c>
      <c r="AZ307" s="21">
        <v>2</v>
      </c>
      <c r="BA307" s="21">
        <v>2</v>
      </c>
      <c r="BB307" s="21">
        <v>4</v>
      </c>
      <c r="BC307" s="21">
        <v>0</v>
      </c>
      <c r="BD307" s="21">
        <v>0</v>
      </c>
      <c r="BE307" s="21">
        <v>3</v>
      </c>
      <c r="BF307" s="21">
        <v>0</v>
      </c>
      <c r="BG307" s="21">
        <v>0</v>
      </c>
      <c r="BH307" s="21">
        <v>1</v>
      </c>
      <c r="BI307" s="21">
        <v>0</v>
      </c>
      <c r="BJ307" s="21">
        <v>0</v>
      </c>
      <c r="BK307" s="21">
        <v>1</v>
      </c>
      <c r="BL307" s="21">
        <v>1</v>
      </c>
      <c r="BM307" s="21">
        <v>0</v>
      </c>
      <c r="BN307" s="21">
        <v>13</v>
      </c>
      <c r="BO307" s="21">
        <v>0</v>
      </c>
      <c r="BP307" s="21">
        <v>1</v>
      </c>
      <c r="BQ307" s="21">
        <v>7</v>
      </c>
      <c r="BR307" s="21">
        <v>0</v>
      </c>
      <c r="BS307" s="21">
        <v>2</v>
      </c>
      <c r="BT307" s="21">
        <v>3</v>
      </c>
      <c r="BU307" s="21">
        <v>0</v>
      </c>
      <c r="BV307" s="21">
        <v>0</v>
      </c>
      <c r="BW307" s="21">
        <v>2</v>
      </c>
      <c r="BX307" s="21">
        <v>5</v>
      </c>
      <c r="BY307" s="21">
        <v>2</v>
      </c>
      <c r="BZ307" s="21">
        <v>0</v>
      </c>
      <c r="CA307" s="21">
        <v>7</v>
      </c>
      <c r="CB307" s="21">
        <v>0</v>
      </c>
      <c r="CC307" s="21">
        <v>0</v>
      </c>
      <c r="CD307" s="21">
        <v>0</v>
      </c>
      <c r="CF307" s="112"/>
    </row>
    <row r="308" spans="1:84" ht="15">
      <c r="A308" s="5" t="s">
        <v>229</v>
      </c>
      <c r="B308" s="19">
        <f t="shared" si="13"/>
        <v>457</v>
      </c>
      <c r="C308" s="21">
        <v>0</v>
      </c>
      <c r="D308" s="21">
        <v>0</v>
      </c>
      <c r="E308" s="21">
        <v>0</v>
      </c>
      <c r="F308" s="21">
        <v>5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2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1</v>
      </c>
      <c r="AA308" s="21">
        <v>0</v>
      </c>
      <c r="AB308" s="21">
        <v>0</v>
      </c>
      <c r="AC308" s="21">
        <v>0</v>
      </c>
      <c r="AD308" s="21">
        <v>0</v>
      </c>
      <c r="AE308" s="21">
        <v>2</v>
      </c>
      <c r="AF308" s="21">
        <v>0</v>
      </c>
      <c r="AG308" s="21">
        <v>0</v>
      </c>
      <c r="AH308" s="21">
        <v>6</v>
      </c>
      <c r="AI308" s="21">
        <v>0</v>
      </c>
      <c r="AJ308" s="21">
        <v>11</v>
      </c>
      <c r="AK308" s="21">
        <v>12</v>
      </c>
      <c r="AL308" s="21">
        <v>0</v>
      </c>
      <c r="AM308" s="21">
        <v>8</v>
      </c>
      <c r="AN308" s="21">
        <v>9</v>
      </c>
      <c r="AO308" s="21">
        <v>6</v>
      </c>
      <c r="AP308" s="21">
        <v>17</v>
      </c>
      <c r="AQ308" s="21">
        <v>3</v>
      </c>
      <c r="AR308" s="21">
        <v>3</v>
      </c>
      <c r="AS308" s="21">
        <v>14</v>
      </c>
      <c r="AT308" s="21">
        <v>0</v>
      </c>
      <c r="AU308" s="21">
        <v>0</v>
      </c>
      <c r="AV308" s="21">
        <v>42</v>
      </c>
      <c r="AW308" s="21">
        <v>35</v>
      </c>
      <c r="AX308" s="21">
        <v>3</v>
      </c>
      <c r="AY308" s="21">
        <v>2</v>
      </c>
      <c r="AZ308" s="21">
        <v>0</v>
      </c>
      <c r="BA308" s="21">
        <v>34</v>
      </c>
      <c r="BB308" s="21">
        <v>5</v>
      </c>
      <c r="BC308" s="21">
        <v>0</v>
      </c>
      <c r="BD308" s="21">
        <v>32</v>
      </c>
      <c r="BE308" s="21">
        <v>19</v>
      </c>
      <c r="BF308" s="21">
        <v>0</v>
      </c>
      <c r="BG308" s="21">
        <v>0</v>
      </c>
      <c r="BH308" s="21">
        <v>20</v>
      </c>
      <c r="BI308" s="21">
        <v>7</v>
      </c>
      <c r="BJ308" s="21">
        <v>9</v>
      </c>
      <c r="BK308" s="21">
        <v>7</v>
      </c>
      <c r="BL308" s="21">
        <v>16</v>
      </c>
      <c r="BM308" s="21">
        <v>0</v>
      </c>
      <c r="BN308" s="21">
        <v>1</v>
      </c>
      <c r="BO308" s="21">
        <v>0</v>
      </c>
      <c r="BP308" s="21">
        <v>8</v>
      </c>
      <c r="BQ308" s="21">
        <v>0</v>
      </c>
      <c r="BR308" s="21">
        <v>0</v>
      </c>
      <c r="BS308" s="21">
        <v>1</v>
      </c>
      <c r="BT308" s="21">
        <v>9</v>
      </c>
      <c r="BU308" s="21">
        <v>6</v>
      </c>
      <c r="BV308" s="21">
        <v>1</v>
      </c>
      <c r="BW308" s="21">
        <v>3</v>
      </c>
      <c r="BX308" s="21">
        <v>13</v>
      </c>
      <c r="BY308" s="21">
        <v>25</v>
      </c>
      <c r="BZ308" s="21">
        <v>11</v>
      </c>
      <c r="CA308" s="21">
        <v>37</v>
      </c>
      <c r="CB308" s="21">
        <v>11</v>
      </c>
      <c r="CC308" s="21">
        <v>0</v>
      </c>
      <c r="CD308" s="21">
        <v>1</v>
      </c>
      <c r="CF308" s="112"/>
    </row>
    <row r="309" spans="1:84" ht="15">
      <c r="A309" s="5" t="s">
        <v>111</v>
      </c>
      <c r="B309" s="19">
        <f t="shared" si="13"/>
        <v>21</v>
      </c>
      <c r="C309" s="21">
        <v>1</v>
      </c>
      <c r="D309" s="21">
        <v>1</v>
      </c>
      <c r="E309" s="21">
        <v>0</v>
      </c>
      <c r="F309" s="21">
        <v>0</v>
      </c>
      <c r="G309" s="21">
        <v>1</v>
      </c>
      <c r="H309" s="21">
        <v>0</v>
      </c>
      <c r="I309" s="21">
        <v>1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1</v>
      </c>
      <c r="P309" s="21">
        <v>0</v>
      </c>
      <c r="Q309" s="21">
        <v>0</v>
      </c>
      <c r="R309" s="21">
        <v>1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2</v>
      </c>
      <c r="AE309" s="21">
        <v>0</v>
      </c>
      <c r="AF309" s="21">
        <v>0</v>
      </c>
      <c r="AG309" s="21">
        <v>0</v>
      </c>
      <c r="AH309" s="21">
        <v>1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1</v>
      </c>
      <c r="AO309" s="21">
        <v>0</v>
      </c>
      <c r="AP309" s="21">
        <v>1</v>
      </c>
      <c r="AQ309" s="21">
        <v>1</v>
      </c>
      <c r="AR309" s="21">
        <v>0</v>
      </c>
      <c r="AS309" s="21">
        <v>0</v>
      </c>
      <c r="AT309" s="21">
        <v>0</v>
      </c>
      <c r="AU309" s="21">
        <v>0</v>
      </c>
      <c r="AV309" s="21">
        <v>0</v>
      </c>
      <c r="AW309" s="21">
        <v>0</v>
      </c>
      <c r="AX309" s="21">
        <v>0</v>
      </c>
      <c r="AY309" s="21">
        <v>0</v>
      </c>
      <c r="AZ309" s="21">
        <v>0</v>
      </c>
      <c r="BA309" s="21">
        <v>0</v>
      </c>
      <c r="BB309" s="21">
        <v>0</v>
      </c>
      <c r="BC309" s="21">
        <v>0</v>
      </c>
      <c r="BD309" s="21">
        <v>0</v>
      </c>
      <c r="BE309" s="21">
        <v>1</v>
      </c>
      <c r="BF309" s="21">
        <v>0</v>
      </c>
      <c r="BG309" s="21">
        <v>0</v>
      </c>
      <c r="BH309" s="21">
        <v>0</v>
      </c>
      <c r="BI309" s="21">
        <v>1</v>
      </c>
      <c r="BJ309" s="21">
        <v>0</v>
      </c>
      <c r="BK309" s="21">
        <v>0</v>
      </c>
      <c r="BL309" s="21">
        <v>0</v>
      </c>
      <c r="BM309" s="21">
        <v>0</v>
      </c>
      <c r="BN309" s="21">
        <v>1</v>
      </c>
      <c r="BO309" s="21">
        <v>0</v>
      </c>
      <c r="BP309" s="21">
        <v>0</v>
      </c>
      <c r="BQ309" s="21">
        <v>0</v>
      </c>
      <c r="BR309" s="21">
        <v>0</v>
      </c>
      <c r="BS309" s="21">
        <v>1</v>
      </c>
      <c r="BT309" s="21">
        <v>0</v>
      </c>
      <c r="BU309" s="21">
        <v>0</v>
      </c>
      <c r="BV309" s="21">
        <v>0</v>
      </c>
      <c r="BW309" s="21">
        <v>0</v>
      </c>
      <c r="BX309" s="21">
        <v>1</v>
      </c>
      <c r="BY309" s="21">
        <v>0</v>
      </c>
      <c r="BZ309" s="21">
        <v>0</v>
      </c>
      <c r="CA309" s="21">
        <v>2</v>
      </c>
      <c r="CB309" s="21">
        <v>2</v>
      </c>
      <c r="CC309" s="21">
        <v>0</v>
      </c>
      <c r="CD309" s="21">
        <v>0</v>
      </c>
      <c r="CF309" s="112"/>
    </row>
    <row r="310" spans="1:84" ht="15">
      <c r="A310" s="5" t="s">
        <v>230</v>
      </c>
      <c r="B310" s="19">
        <f t="shared" si="13"/>
        <v>346</v>
      </c>
      <c r="C310" s="21">
        <v>8</v>
      </c>
      <c r="D310" s="21">
        <v>4</v>
      </c>
      <c r="E310" s="21">
        <v>0</v>
      </c>
      <c r="F310" s="21">
        <v>1</v>
      </c>
      <c r="G310" s="21">
        <v>0</v>
      </c>
      <c r="H310" s="21">
        <v>2</v>
      </c>
      <c r="I310" s="21">
        <v>0</v>
      </c>
      <c r="J310" s="21">
        <v>0</v>
      </c>
      <c r="K310" s="21">
        <v>0</v>
      </c>
      <c r="L310" s="21">
        <v>0</v>
      </c>
      <c r="M310" s="21">
        <v>2</v>
      </c>
      <c r="N310" s="21">
        <v>0</v>
      </c>
      <c r="O310" s="21">
        <v>0</v>
      </c>
      <c r="P310" s="21">
        <v>0</v>
      </c>
      <c r="Q310" s="21">
        <v>0</v>
      </c>
      <c r="R310" s="21">
        <v>18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8</v>
      </c>
      <c r="AC310" s="21">
        <v>4</v>
      </c>
      <c r="AD310" s="21">
        <v>8</v>
      </c>
      <c r="AE310" s="21">
        <v>9</v>
      </c>
      <c r="AF310" s="21">
        <v>8</v>
      </c>
      <c r="AG310" s="21">
        <v>0</v>
      </c>
      <c r="AH310" s="21">
        <v>2</v>
      </c>
      <c r="AI310" s="21">
        <v>66</v>
      </c>
      <c r="AJ310" s="21">
        <v>3</v>
      </c>
      <c r="AK310" s="21">
        <v>9</v>
      </c>
      <c r="AL310" s="21">
        <v>0</v>
      </c>
      <c r="AM310" s="21">
        <v>0</v>
      </c>
      <c r="AN310" s="21">
        <v>1</v>
      </c>
      <c r="AO310" s="21">
        <v>12</v>
      </c>
      <c r="AP310" s="21">
        <v>5</v>
      </c>
      <c r="AQ310" s="21">
        <v>7</v>
      </c>
      <c r="AR310" s="21">
        <v>18</v>
      </c>
      <c r="AS310" s="21">
        <v>20</v>
      </c>
      <c r="AT310" s="21">
        <v>4</v>
      </c>
      <c r="AU310" s="21">
        <v>0</v>
      </c>
      <c r="AV310" s="21">
        <v>3</v>
      </c>
      <c r="AW310" s="21">
        <v>0</v>
      </c>
      <c r="AX310" s="21">
        <v>5</v>
      </c>
      <c r="AY310" s="21">
        <v>0</v>
      </c>
      <c r="AZ310" s="21">
        <v>0</v>
      </c>
      <c r="BA310" s="21">
        <v>3</v>
      </c>
      <c r="BB310" s="21">
        <v>5</v>
      </c>
      <c r="BC310" s="21">
        <v>0</v>
      </c>
      <c r="BD310" s="21">
        <v>3</v>
      </c>
      <c r="BE310" s="21">
        <v>20</v>
      </c>
      <c r="BF310" s="21">
        <v>0</v>
      </c>
      <c r="BG310" s="21">
        <v>0</v>
      </c>
      <c r="BH310" s="21">
        <v>13</v>
      </c>
      <c r="BI310" s="21">
        <v>15</v>
      </c>
      <c r="BJ310" s="21">
        <v>0</v>
      </c>
      <c r="BK310" s="21">
        <v>0</v>
      </c>
      <c r="BL310" s="21">
        <v>2</v>
      </c>
      <c r="BM310" s="21">
        <v>0</v>
      </c>
      <c r="BN310" s="21">
        <v>26</v>
      </c>
      <c r="BO310" s="21">
        <v>0</v>
      </c>
      <c r="BP310" s="21">
        <v>2</v>
      </c>
      <c r="BQ310" s="21">
        <v>3</v>
      </c>
      <c r="BR310" s="21">
        <v>0</v>
      </c>
      <c r="BS310" s="21">
        <v>0</v>
      </c>
      <c r="BT310" s="21">
        <v>1</v>
      </c>
      <c r="BU310" s="21">
        <v>0</v>
      </c>
      <c r="BV310" s="21">
        <v>0</v>
      </c>
      <c r="BW310" s="21">
        <v>0</v>
      </c>
      <c r="BX310" s="21">
        <v>5</v>
      </c>
      <c r="BY310" s="21">
        <v>1</v>
      </c>
      <c r="BZ310" s="21">
        <v>3</v>
      </c>
      <c r="CA310" s="21">
        <v>9</v>
      </c>
      <c r="CB310" s="21">
        <v>8</v>
      </c>
      <c r="CC310" s="21">
        <v>0</v>
      </c>
      <c r="CD310" s="21">
        <v>0</v>
      </c>
      <c r="CF310" s="112"/>
    </row>
    <row r="311" spans="1:84" ht="15">
      <c r="A311" s="5" t="s">
        <v>113</v>
      </c>
      <c r="B311" s="19">
        <f t="shared" si="13"/>
        <v>15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1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1</v>
      </c>
      <c r="AD311" s="21">
        <v>0</v>
      </c>
      <c r="AE311" s="21">
        <v>1</v>
      </c>
      <c r="AF311" s="21">
        <v>0</v>
      </c>
      <c r="AG311" s="21">
        <v>0</v>
      </c>
      <c r="AH311" s="21">
        <v>0</v>
      </c>
      <c r="AI311" s="21">
        <v>0</v>
      </c>
      <c r="AJ311" s="21">
        <v>1</v>
      </c>
      <c r="AK311" s="21">
        <v>2</v>
      </c>
      <c r="AL311" s="21">
        <v>0</v>
      </c>
      <c r="AM311" s="21">
        <v>2</v>
      </c>
      <c r="AN311" s="21">
        <v>0</v>
      </c>
      <c r="AO311" s="21">
        <v>0</v>
      </c>
      <c r="AP311" s="21">
        <v>1</v>
      </c>
      <c r="AQ311" s="21">
        <v>0</v>
      </c>
      <c r="AR311" s="21">
        <v>0</v>
      </c>
      <c r="AS311" s="21">
        <v>1</v>
      </c>
      <c r="AT311" s="21">
        <v>0</v>
      </c>
      <c r="AU311" s="21">
        <v>0</v>
      </c>
      <c r="AV311" s="21">
        <v>0</v>
      </c>
      <c r="AW311" s="21">
        <v>0</v>
      </c>
      <c r="AX311" s="21">
        <v>3</v>
      </c>
      <c r="AY311" s="21">
        <v>0</v>
      </c>
      <c r="AZ311" s="21">
        <v>0</v>
      </c>
      <c r="BA311" s="21">
        <v>0</v>
      </c>
      <c r="BB311" s="21">
        <v>0</v>
      </c>
      <c r="BC311" s="21">
        <v>0</v>
      </c>
      <c r="BD311" s="21">
        <v>0</v>
      </c>
      <c r="BE311" s="21">
        <v>0</v>
      </c>
      <c r="BF311" s="21">
        <v>0</v>
      </c>
      <c r="BG311" s="21">
        <v>0</v>
      </c>
      <c r="BH311" s="21">
        <v>0</v>
      </c>
      <c r="BI311" s="21">
        <v>1</v>
      </c>
      <c r="BJ311" s="21">
        <v>0</v>
      </c>
      <c r="BK311" s="21">
        <v>0</v>
      </c>
      <c r="BL311" s="21">
        <v>0</v>
      </c>
      <c r="BM311" s="21">
        <v>0</v>
      </c>
      <c r="BN311" s="21">
        <v>0</v>
      </c>
      <c r="BO311" s="21">
        <v>0</v>
      </c>
      <c r="BP311" s="21">
        <v>0</v>
      </c>
      <c r="BQ311" s="21">
        <v>1</v>
      </c>
      <c r="BR311" s="21">
        <v>0</v>
      </c>
      <c r="BS311" s="21">
        <v>0</v>
      </c>
      <c r="BT311" s="21">
        <v>0</v>
      </c>
      <c r="BU311" s="21">
        <v>0</v>
      </c>
      <c r="BV311" s="21">
        <v>0</v>
      </c>
      <c r="BW311" s="21">
        <v>0</v>
      </c>
      <c r="BX311" s="21">
        <v>0</v>
      </c>
      <c r="BY311" s="21">
        <v>0</v>
      </c>
      <c r="BZ311" s="21">
        <v>0</v>
      </c>
      <c r="CA311" s="21">
        <v>0</v>
      </c>
      <c r="CB311" s="21">
        <v>0</v>
      </c>
      <c r="CC311" s="21">
        <v>0</v>
      </c>
      <c r="CD311" s="21">
        <v>0</v>
      </c>
      <c r="CF311" s="112"/>
    </row>
    <row r="312" spans="1:84" ht="15">
      <c r="A312" s="5" t="s">
        <v>115</v>
      </c>
      <c r="B312" s="19">
        <f t="shared" si="13"/>
        <v>138</v>
      </c>
      <c r="C312" s="21">
        <v>0</v>
      </c>
      <c r="D312" s="21">
        <v>0</v>
      </c>
      <c r="E312" s="21">
        <v>1</v>
      </c>
      <c r="F312" s="21">
        <v>0</v>
      </c>
      <c r="G312" s="21">
        <v>0</v>
      </c>
      <c r="H312" s="21">
        <v>0</v>
      </c>
      <c r="I312" s="21">
        <v>2</v>
      </c>
      <c r="J312" s="21">
        <v>1</v>
      </c>
      <c r="K312" s="21">
        <v>0</v>
      </c>
      <c r="L312" s="21">
        <v>0</v>
      </c>
      <c r="M312" s="21">
        <v>0</v>
      </c>
      <c r="N312" s="21">
        <v>1</v>
      </c>
      <c r="O312" s="21">
        <v>0</v>
      </c>
      <c r="P312" s="21">
        <v>35</v>
      </c>
      <c r="Q312" s="21">
        <v>0</v>
      </c>
      <c r="R312" s="21">
        <v>1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1</v>
      </c>
      <c r="Y312" s="21">
        <v>0</v>
      </c>
      <c r="Z312" s="21">
        <v>0</v>
      </c>
      <c r="AA312" s="21">
        <v>0</v>
      </c>
      <c r="AB312" s="21">
        <v>0</v>
      </c>
      <c r="AC312" s="21">
        <v>1</v>
      </c>
      <c r="AD312" s="21">
        <v>3</v>
      </c>
      <c r="AE312" s="21">
        <v>0</v>
      </c>
      <c r="AF312" s="21">
        <v>3</v>
      </c>
      <c r="AG312" s="21">
        <v>0</v>
      </c>
      <c r="AH312" s="21">
        <v>8</v>
      </c>
      <c r="AI312" s="21">
        <v>1</v>
      </c>
      <c r="AJ312" s="21">
        <v>0</v>
      </c>
      <c r="AK312" s="21">
        <v>1</v>
      </c>
      <c r="AL312" s="21">
        <v>0</v>
      </c>
      <c r="AM312" s="21">
        <v>0</v>
      </c>
      <c r="AN312" s="21">
        <v>2</v>
      </c>
      <c r="AO312" s="21">
        <v>0</v>
      </c>
      <c r="AP312" s="21">
        <v>14</v>
      </c>
      <c r="AQ312" s="21">
        <v>0</v>
      </c>
      <c r="AR312" s="21">
        <v>1</v>
      </c>
      <c r="AS312" s="21">
        <v>2</v>
      </c>
      <c r="AT312" s="21">
        <v>7</v>
      </c>
      <c r="AU312" s="21">
        <v>0</v>
      </c>
      <c r="AV312" s="21">
        <v>0</v>
      </c>
      <c r="AW312" s="21">
        <v>1</v>
      </c>
      <c r="AX312" s="21">
        <v>0</v>
      </c>
      <c r="AY312" s="21">
        <v>1</v>
      </c>
      <c r="AZ312" s="21">
        <v>0</v>
      </c>
      <c r="BA312" s="21">
        <v>6</v>
      </c>
      <c r="BB312" s="21">
        <v>0</v>
      </c>
      <c r="BC312" s="21">
        <v>0</v>
      </c>
      <c r="BD312" s="21">
        <v>4</v>
      </c>
      <c r="BE312" s="21">
        <v>0</v>
      </c>
      <c r="BF312" s="21">
        <v>0</v>
      </c>
      <c r="BG312" s="21">
        <v>0</v>
      </c>
      <c r="BH312" s="21">
        <v>0</v>
      </c>
      <c r="BI312" s="21">
        <v>4</v>
      </c>
      <c r="BJ312" s="21">
        <v>0</v>
      </c>
      <c r="BK312" s="21">
        <v>1</v>
      </c>
      <c r="BL312" s="21">
        <v>3</v>
      </c>
      <c r="BM312" s="21">
        <v>0</v>
      </c>
      <c r="BN312" s="21">
        <v>1</v>
      </c>
      <c r="BO312" s="21">
        <v>0</v>
      </c>
      <c r="BP312" s="21">
        <v>0</v>
      </c>
      <c r="BQ312" s="21">
        <v>2</v>
      </c>
      <c r="BR312" s="21">
        <v>0</v>
      </c>
      <c r="BS312" s="21">
        <v>0</v>
      </c>
      <c r="BT312" s="21">
        <v>1</v>
      </c>
      <c r="BU312" s="21">
        <v>0</v>
      </c>
      <c r="BV312" s="21">
        <v>0</v>
      </c>
      <c r="BW312" s="21">
        <v>0</v>
      </c>
      <c r="BX312" s="21">
        <v>0</v>
      </c>
      <c r="BY312" s="21">
        <v>6</v>
      </c>
      <c r="BZ312" s="21">
        <v>1</v>
      </c>
      <c r="CA312" s="21">
        <v>4</v>
      </c>
      <c r="CB312" s="21">
        <v>18</v>
      </c>
      <c r="CC312" s="21">
        <v>0</v>
      </c>
      <c r="CD312" s="21">
        <v>0</v>
      </c>
      <c r="CF312" s="112"/>
    </row>
    <row r="313" spans="1:84" ht="15">
      <c r="A313" s="5" t="s">
        <v>674</v>
      </c>
      <c r="B313" s="19">
        <f t="shared" si="13"/>
        <v>3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2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  <c r="AT313" s="21">
        <v>0</v>
      </c>
      <c r="AU313" s="21">
        <v>0</v>
      </c>
      <c r="AV313" s="21">
        <v>0</v>
      </c>
      <c r="AW313" s="21">
        <v>0</v>
      </c>
      <c r="AX313" s="21">
        <v>0</v>
      </c>
      <c r="AY313" s="21">
        <v>0</v>
      </c>
      <c r="AZ313" s="21">
        <v>0</v>
      </c>
      <c r="BA313" s="21">
        <v>0</v>
      </c>
      <c r="BB313" s="21">
        <v>0</v>
      </c>
      <c r="BC313" s="21">
        <v>0</v>
      </c>
      <c r="BD313" s="21">
        <v>0</v>
      </c>
      <c r="BE313" s="21">
        <v>0</v>
      </c>
      <c r="BF313" s="21">
        <v>0</v>
      </c>
      <c r="BG313" s="21">
        <v>0</v>
      </c>
      <c r="BH313" s="21">
        <v>0</v>
      </c>
      <c r="BI313" s="21">
        <v>0</v>
      </c>
      <c r="BJ313" s="21">
        <v>0</v>
      </c>
      <c r="BK313" s="21">
        <v>0</v>
      </c>
      <c r="BL313" s="21">
        <v>0</v>
      </c>
      <c r="BM313" s="21">
        <v>0</v>
      </c>
      <c r="BN313" s="21">
        <v>0</v>
      </c>
      <c r="BO313" s="21">
        <v>0</v>
      </c>
      <c r="BP313" s="21">
        <v>0</v>
      </c>
      <c r="BQ313" s="21">
        <v>0</v>
      </c>
      <c r="BR313" s="21">
        <v>0</v>
      </c>
      <c r="BS313" s="21">
        <v>0</v>
      </c>
      <c r="BT313" s="21">
        <v>0</v>
      </c>
      <c r="BU313" s="21">
        <v>0</v>
      </c>
      <c r="BV313" s="21">
        <v>0</v>
      </c>
      <c r="BW313" s="21">
        <v>0</v>
      </c>
      <c r="BX313" s="21">
        <v>0</v>
      </c>
      <c r="BY313" s="21">
        <v>0</v>
      </c>
      <c r="BZ313" s="21">
        <v>0</v>
      </c>
      <c r="CA313" s="21">
        <v>1</v>
      </c>
      <c r="CB313" s="21">
        <v>0</v>
      </c>
      <c r="CC313" s="21">
        <v>0</v>
      </c>
      <c r="CD313" s="21">
        <v>0</v>
      </c>
      <c r="CF313" s="112"/>
    </row>
    <row r="314" spans="1:84" ht="15">
      <c r="A314" s="5" t="s">
        <v>569</v>
      </c>
      <c r="B314" s="19">
        <f t="shared" si="13"/>
        <v>2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  <c r="AT314" s="21">
        <v>0</v>
      </c>
      <c r="AU314" s="21">
        <v>0</v>
      </c>
      <c r="AV314" s="21">
        <v>0</v>
      </c>
      <c r="AW314" s="21">
        <v>0</v>
      </c>
      <c r="AX314" s="21">
        <v>2</v>
      </c>
      <c r="AY314" s="21">
        <v>0</v>
      </c>
      <c r="AZ314" s="21">
        <v>0</v>
      </c>
      <c r="BA314" s="21">
        <v>0</v>
      </c>
      <c r="BB314" s="21">
        <v>0</v>
      </c>
      <c r="BC314" s="21">
        <v>0</v>
      </c>
      <c r="BD314" s="21">
        <v>0</v>
      </c>
      <c r="BE314" s="21">
        <v>0</v>
      </c>
      <c r="BF314" s="21">
        <v>0</v>
      </c>
      <c r="BG314" s="21">
        <v>0</v>
      </c>
      <c r="BH314" s="21">
        <v>0</v>
      </c>
      <c r="BI314" s="21">
        <v>0</v>
      </c>
      <c r="BJ314" s="21">
        <v>0</v>
      </c>
      <c r="BK314" s="21">
        <v>0</v>
      </c>
      <c r="BL314" s="21">
        <v>0</v>
      </c>
      <c r="BM314" s="21">
        <v>0</v>
      </c>
      <c r="BN314" s="21">
        <v>0</v>
      </c>
      <c r="BO314" s="21">
        <v>0</v>
      </c>
      <c r="BP314" s="21">
        <v>0</v>
      </c>
      <c r="BQ314" s="21">
        <v>0</v>
      </c>
      <c r="BR314" s="21">
        <v>0</v>
      </c>
      <c r="BS314" s="21">
        <v>0</v>
      </c>
      <c r="BT314" s="21">
        <v>0</v>
      </c>
      <c r="BU314" s="21">
        <v>0</v>
      </c>
      <c r="BV314" s="21">
        <v>0</v>
      </c>
      <c r="BW314" s="21">
        <v>0</v>
      </c>
      <c r="BX314" s="21">
        <v>0</v>
      </c>
      <c r="BY314" s="21">
        <v>0</v>
      </c>
      <c r="BZ314" s="21">
        <v>0</v>
      </c>
      <c r="CA314" s="21">
        <v>0</v>
      </c>
      <c r="CB314" s="21">
        <v>0</v>
      </c>
      <c r="CC314" s="21">
        <v>0</v>
      </c>
      <c r="CD314" s="21">
        <v>0</v>
      </c>
      <c r="CF314" s="112"/>
    </row>
    <row r="315" spans="1:84" ht="15">
      <c r="A315" s="5" t="s">
        <v>232</v>
      </c>
      <c r="B315" s="19">
        <f t="shared" si="13"/>
        <v>470</v>
      </c>
      <c r="C315" s="21">
        <v>17</v>
      </c>
      <c r="D315" s="21">
        <v>26</v>
      </c>
      <c r="E315" s="21">
        <v>2</v>
      </c>
      <c r="F315" s="21">
        <v>4</v>
      </c>
      <c r="G315" s="21">
        <v>0</v>
      </c>
      <c r="H315" s="21">
        <v>9</v>
      </c>
      <c r="I315" s="21">
        <v>0</v>
      </c>
      <c r="J315" s="21">
        <v>0</v>
      </c>
      <c r="K315" s="21">
        <v>0</v>
      </c>
      <c r="L315" s="21">
        <v>0</v>
      </c>
      <c r="M315" s="21">
        <v>1</v>
      </c>
      <c r="N315" s="21">
        <v>0</v>
      </c>
      <c r="O315" s="21">
        <v>1</v>
      </c>
      <c r="P315" s="21">
        <v>1</v>
      </c>
      <c r="Q315" s="21">
        <v>2</v>
      </c>
      <c r="R315" s="21">
        <v>4</v>
      </c>
      <c r="S315" s="21">
        <v>0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38</v>
      </c>
      <c r="AC315" s="21">
        <v>15</v>
      </c>
      <c r="AD315" s="21">
        <v>5</v>
      </c>
      <c r="AE315" s="21">
        <v>6</v>
      </c>
      <c r="AF315" s="21">
        <v>10</v>
      </c>
      <c r="AG315" s="21">
        <v>0</v>
      </c>
      <c r="AH315" s="21">
        <v>0</v>
      </c>
      <c r="AI315" s="21">
        <v>25</v>
      </c>
      <c r="AJ315" s="21">
        <v>3</v>
      </c>
      <c r="AK315" s="21">
        <v>4</v>
      </c>
      <c r="AL315" s="21">
        <v>0</v>
      </c>
      <c r="AM315" s="21">
        <v>7</v>
      </c>
      <c r="AN315" s="21">
        <v>0</v>
      </c>
      <c r="AO315" s="21">
        <v>2</v>
      </c>
      <c r="AP315" s="21">
        <v>9</v>
      </c>
      <c r="AQ315" s="21">
        <v>1</v>
      </c>
      <c r="AR315" s="21">
        <v>11</v>
      </c>
      <c r="AS315" s="21">
        <v>46</v>
      </c>
      <c r="AT315" s="21">
        <v>7</v>
      </c>
      <c r="AU315" s="21">
        <v>0</v>
      </c>
      <c r="AV315" s="21">
        <v>3</v>
      </c>
      <c r="AW315" s="21">
        <v>2</v>
      </c>
      <c r="AX315" s="21">
        <v>8</v>
      </c>
      <c r="AY315" s="21">
        <v>0</v>
      </c>
      <c r="AZ315" s="21">
        <v>0</v>
      </c>
      <c r="BA315" s="21">
        <v>5</v>
      </c>
      <c r="BB315" s="21">
        <v>15</v>
      </c>
      <c r="BC315" s="21">
        <v>0</v>
      </c>
      <c r="BD315" s="21">
        <v>52</v>
      </c>
      <c r="BE315" s="21">
        <v>3</v>
      </c>
      <c r="BF315" s="21">
        <v>0</v>
      </c>
      <c r="BG315" s="21">
        <v>0</v>
      </c>
      <c r="BH315" s="21">
        <v>3</v>
      </c>
      <c r="BI315" s="21">
        <v>23</v>
      </c>
      <c r="BJ315" s="21">
        <v>4</v>
      </c>
      <c r="BK315" s="21">
        <v>3</v>
      </c>
      <c r="BL315" s="21">
        <v>6</v>
      </c>
      <c r="BM315" s="21">
        <v>0</v>
      </c>
      <c r="BN315" s="21">
        <v>3</v>
      </c>
      <c r="BO315" s="21">
        <v>0</v>
      </c>
      <c r="BP315" s="21">
        <v>1</v>
      </c>
      <c r="BQ315" s="21">
        <v>21</v>
      </c>
      <c r="BR315" s="21">
        <v>0</v>
      </c>
      <c r="BS315" s="21">
        <v>1</v>
      </c>
      <c r="BT315" s="21">
        <v>10</v>
      </c>
      <c r="BU315" s="21">
        <v>0</v>
      </c>
      <c r="BV315" s="21">
        <v>0</v>
      </c>
      <c r="BW315" s="21">
        <v>5</v>
      </c>
      <c r="BX315" s="21">
        <v>20</v>
      </c>
      <c r="BY315" s="21">
        <v>6</v>
      </c>
      <c r="BZ315" s="21">
        <v>4</v>
      </c>
      <c r="CA315" s="21">
        <v>16</v>
      </c>
      <c r="CB315" s="21">
        <v>0</v>
      </c>
      <c r="CC315" s="21">
        <v>0</v>
      </c>
      <c r="CD315" s="21">
        <v>0</v>
      </c>
      <c r="CF315" s="112"/>
    </row>
    <row r="316" spans="1:84" ht="15">
      <c r="A316" s="5" t="s">
        <v>116</v>
      </c>
      <c r="B316" s="19">
        <f t="shared" si="13"/>
        <v>49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23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5</v>
      </c>
      <c r="AB316" s="21">
        <v>0</v>
      </c>
      <c r="AC316" s="21">
        <v>7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1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1</v>
      </c>
      <c r="AT316" s="21">
        <v>0</v>
      </c>
      <c r="AU316" s="21">
        <v>0</v>
      </c>
      <c r="AV316" s="21">
        <v>0</v>
      </c>
      <c r="AW316" s="21">
        <v>0</v>
      </c>
      <c r="AX316" s="21">
        <v>0</v>
      </c>
      <c r="AY316" s="21">
        <v>0</v>
      </c>
      <c r="AZ316" s="21">
        <v>0</v>
      </c>
      <c r="BA316" s="21">
        <v>0</v>
      </c>
      <c r="BB316" s="21">
        <v>0</v>
      </c>
      <c r="BC316" s="21">
        <v>2</v>
      </c>
      <c r="BD316" s="21">
        <v>0</v>
      </c>
      <c r="BE316" s="21">
        <v>0</v>
      </c>
      <c r="BF316" s="21">
        <v>1</v>
      </c>
      <c r="BG316" s="21">
        <v>0</v>
      </c>
      <c r="BH316" s="21">
        <v>0</v>
      </c>
      <c r="BI316" s="21">
        <v>1</v>
      </c>
      <c r="BJ316" s="21">
        <v>0</v>
      </c>
      <c r="BK316" s="21">
        <v>0</v>
      </c>
      <c r="BL316" s="21">
        <v>0</v>
      </c>
      <c r="BM316" s="21">
        <v>0</v>
      </c>
      <c r="BN316" s="21">
        <v>0</v>
      </c>
      <c r="BO316" s="21">
        <v>4</v>
      </c>
      <c r="BP316" s="21">
        <v>0</v>
      </c>
      <c r="BQ316" s="21">
        <v>0</v>
      </c>
      <c r="BR316" s="21">
        <v>0</v>
      </c>
      <c r="BS316" s="21">
        <v>0</v>
      </c>
      <c r="BT316" s="21">
        <v>0</v>
      </c>
      <c r="BU316" s="21">
        <v>0</v>
      </c>
      <c r="BV316" s="21">
        <v>0</v>
      </c>
      <c r="BW316" s="21">
        <v>0</v>
      </c>
      <c r="BX316" s="21">
        <v>0</v>
      </c>
      <c r="BY316" s="21">
        <v>1</v>
      </c>
      <c r="BZ316" s="21">
        <v>1</v>
      </c>
      <c r="CA316" s="21">
        <v>2</v>
      </c>
      <c r="CB316" s="21">
        <v>0</v>
      </c>
      <c r="CC316" s="21">
        <v>0</v>
      </c>
      <c r="CD316" s="21">
        <v>0</v>
      </c>
      <c r="CF316" s="112"/>
    </row>
    <row r="317" spans="1:84" ht="15">
      <c r="A317" s="5" t="s">
        <v>655</v>
      </c>
      <c r="B317" s="19">
        <f t="shared" si="13"/>
        <v>2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2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  <c r="AT317" s="21">
        <v>0</v>
      </c>
      <c r="AU317" s="21">
        <v>0</v>
      </c>
      <c r="AV317" s="21">
        <v>0</v>
      </c>
      <c r="AW317" s="21">
        <v>0</v>
      </c>
      <c r="AX317" s="21">
        <v>0</v>
      </c>
      <c r="AY317" s="21">
        <v>0</v>
      </c>
      <c r="AZ317" s="21">
        <v>0</v>
      </c>
      <c r="BA317" s="21">
        <v>0</v>
      </c>
      <c r="BB317" s="21">
        <v>0</v>
      </c>
      <c r="BC317" s="21">
        <v>0</v>
      </c>
      <c r="BD317" s="21">
        <v>0</v>
      </c>
      <c r="BE317" s="21">
        <v>0</v>
      </c>
      <c r="BF317" s="21">
        <v>0</v>
      </c>
      <c r="BG317" s="21">
        <v>0</v>
      </c>
      <c r="BH317" s="21">
        <v>0</v>
      </c>
      <c r="BI317" s="21">
        <v>0</v>
      </c>
      <c r="BJ317" s="21">
        <v>0</v>
      </c>
      <c r="BK317" s="21">
        <v>0</v>
      </c>
      <c r="BL317" s="21">
        <v>0</v>
      </c>
      <c r="BM317" s="21">
        <v>0</v>
      </c>
      <c r="BN317" s="21">
        <v>0</v>
      </c>
      <c r="BO317" s="21">
        <v>0</v>
      </c>
      <c r="BP317" s="21">
        <v>0</v>
      </c>
      <c r="BQ317" s="21">
        <v>0</v>
      </c>
      <c r="BR317" s="21">
        <v>0</v>
      </c>
      <c r="BS317" s="21">
        <v>0</v>
      </c>
      <c r="BT317" s="21">
        <v>0</v>
      </c>
      <c r="BU317" s="21">
        <v>0</v>
      </c>
      <c r="BV317" s="21">
        <v>0</v>
      </c>
      <c r="BW317" s="21">
        <v>0</v>
      </c>
      <c r="BX317" s="21">
        <v>0</v>
      </c>
      <c r="BY317" s="21">
        <v>0</v>
      </c>
      <c r="BZ317" s="21">
        <v>0</v>
      </c>
      <c r="CA317" s="21">
        <v>0</v>
      </c>
      <c r="CB317" s="21">
        <v>0</v>
      </c>
      <c r="CC317" s="21">
        <v>0</v>
      </c>
      <c r="CD317" s="21">
        <v>0</v>
      </c>
      <c r="CF317" s="112"/>
    </row>
    <row r="318" spans="1:84" ht="15">
      <c r="A318" s="5" t="s">
        <v>656</v>
      </c>
      <c r="B318" s="19">
        <f t="shared" si="13"/>
        <v>30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1</v>
      </c>
      <c r="K318" s="21">
        <v>0</v>
      </c>
      <c r="L318" s="21">
        <v>0</v>
      </c>
      <c r="M318" s="21">
        <v>0</v>
      </c>
      <c r="N318" s="21">
        <v>5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12</v>
      </c>
      <c r="AN318" s="21">
        <v>0</v>
      </c>
      <c r="AO318" s="21">
        <v>1</v>
      </c>
      <c r="AP318" s="21">
        <v>1</v>
      </c>
      <c r="AQ318" s="21">
        <v>0</v>
      </c>
      <c r="AR318" s="21">
        <v>0</v>
      </c>
      <c r="AS318" s="21">
        <v>0</v>
      </c>
      <c r="AT318" s="21">
        <v>0</v>
      </c>
      <c r="AU318" s="21">
        <v>0</v>
      </c>
      <c r="AV318" s="21">
        <v>0</v>
      </c>
      <c r="AW318" s="21">
        <v>0</v>
      </c>
      <c r="AX318" s="21">
        <v>0</v>
      </c>
      <c r="AY318" s="21">
        <v>0</v>
      </c>
      <c r="AZ318" s="21">
        <v>0</v>
      </c>
      <c r="BA318" s="21">
        <v>1</v>
      </c>
      <c r="BB318" s="21">
        <v>6</v>
      </c>
      <c r="BC318" s="21">
        <v>0</v>
      </c>
      <c r="BD318" s="21">
        <v>1</v>
      </c>
      <c r="BE318" s="21">
        <v>0</v>
      </c>
      <c r="BF318" s="21">
        <v>0</v>
      </c>
      <c r="BG318" s="21">
        <v>0</v>
      </c>
      <c r="BH318" s="21">
        <v>0</v>
      </c>
      <c r="BI318" s="21">
        <v>0</v>
      </c>
      <c r="BJ318" s="21">
        <v>0</v>
      </c>
      <c r="BK318" s="21">
        <v>0</v>
      </c>
      <c r="BL318" s="21">
        <v>0</v>
      </c>
      <c r="BM318" s="21">
        <v>0</v>
      </c>
      <c r="BN318" s="21">
        <v>0</v>
      </c>
      <c r="BO318" s="21">
        <v>0</v>
      </c>
      <c r="BP318" s="21">
        <v>0</v>
      </c>
      <c r="BQ318" s="21">
        <v>1</v>
      </c>
      <c r="BR318" s="21">
        <v>0</v>
      </c>
      <c r="BS318" s="21">
        <v>0</v>
      </c>
      <c r="BT318" s="21">
        <v>0</v>
      </c>
      <c r="BU318" s="21">
        <v>0</v>
      </c>
      <c r="BV318" s="21">
        <v>0</v>
      </c>
      <c r="BW318" s="21">
        <v>1</v>
      </c>
      <c r="BX318" s="21">
        <v>0</v>
      </c>
      <c r="BY318" s="21">
        <v>0</v>
      </c>
      <c r="BZ318" s="21">
        <v>0</v>
      </c>
      <c r="CA318" s="21">
        <v>0</v>
      </c>
      <c r="CB318" s="21">
        <v>0</v>
      </c>
      <c r="CC318" s="21">
        <v>0</v>
      </c>
      <c r="CD318" s="21">
        <v>0</v>
      </c>
      <c r="CF318" s="112"/>
    </row>
    <row r="319" spans="1:84" ht="15">
      <c r="A319" s="5" t="s">
        <v>657</v>
      </c>
      <c r="B319" s="19">
        <f t="shared" si="13"/>
        <v>57</v>
      </c>
      <c r="C319" s="21">
        <v>0</v>
      </c>
      <c r="D319" s="21">
        <v>0</v>
      </c>
      <c r="E319" s="21">
        <v>0</v>
      </c>
      <c r="F319" s="21">
        <v>7</v>
      </c>
      <c r="G319" s="21">
        <v>0</v>
      </c>
      <c r="H319" s="21">
        <v>0</v>
      </c>
      <c r="I319" s="21">
        <v>0</v>
      </c>
      <c r="J319" s="21">
        <v>5</v>
      </c>
      <c r="K319" s="21">
        <v>0</v>
      </c>
      <c r="L319" s="21">
        <v>0</v>
      </c>
      <c r="M319" s="21">
        <v>0</v>
      </c>
      <c r="N319" s="21">
        <v>6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28</v>
      </c>
      <c r="AN319" s="21">
        <v>0</v>
      </c>
      <c r="AO319" s="21">
        <v>0</v>
      </c>
      <c r="AP319" s="21">
        <v>3</v>
      </c>
      <c r="AQ319" s="21">
        <v>0</v>
      </c>
      <c r="AR319" s="21">
        <v>1</v>
      </c>
      <c r="AS319" s="21">
        <v>0</v>
      </c>
      <c r="AT319" s="21">
        <v>0</v>
      </c>
      <c r="AU319" s="21">
        <v>0</v>
      </c>
      <c r="AV319" s="21">
        <v>0</v>
      </c>
      <c r="AW319" s="21">
        <v>0</v>
      </c>
      <c r="AX319" s="21">
        <v>0</v>
      </c>
      <c r="AY319" s="21">
        <v>0</v>
      </c>
      <c r="AZ319" s="21">
        <v>0</v>
      </c>
      <c r="BA319" s="21">
        <v>0</v>
      </c>
      <c r="BB319" s="21">
        <v>6</v>
      </c>
      <c r="BC319" s="21">
        <v>0</v>
      </c>
      <c r="BD319" s="21">
        <v>0</v>
      </c>
      <c r="BE319" s="21">
        <v>0</v>
      </c>
      <c r="BF319" s="21">
        <v>0</v>
      </c>
      <c r="BG319" s="21">
        <v>0</v>
      </c>
      <c r="BH319" s="21">
        <v>0</v>
      </c>
      <c r="BI319" s="21">
        <v>0</v>
      </c>
      <c r="BJ319" s="21">
        <v>0</v>
      </c>
      <c r="BK319" s="21">
        <v>0</v>
      </c>
      <c r="BL319" s="21">
        <v>0</v>
      </c>
      <c r="BM319" s="21">
        <v>0</v>
      </c>
      <c r="BN319" s="21">
        <v>0</v>
      </c>
      <c r="BO319" s="21">
        <v>0</v>
      </c>
      <c r="BP319" s="21">
        <v>0</v>
      </c>
      <c r="BQ319" s="21">
        <v>1</v>
      </c>
      <c r="BR319" s="21">
        <v>0</v>
      </c>
      <c r="BS319" s="21">
        <v>0</v>
      </c>
      <c r="BT319" s="21">
        <v>0</v>
      </c>
      <c r="BU319" s="21">
        <v>0</v>
      </c>
      <c r="BV319" s="21">
        <v>0</v>
      </c>
      <c r="BW319" s="21">
        <v>0</v>
      </c>
      <c r="BX319" s="21">
        <v>0</v>
      </c>
      <c r="BY319" s="21">
        <v>0</v>
      </c>
      <c r="BZ319" s="21">
        <v>0</v>
      </c>
      <c r="CA319" s="21">
        <v>0</v>
      </c>
      <c r="CB319" s="21">
        <v>0</v>
      </c>
      <c r="CC319" s="21">
        <v>0</v>
      </c>
      <c r="CD319" s="21">
        <v>0</v>
      </c>
      <c r="CF319" s="112"/>
    </row>
    <row r="320" spans="1:84" ht="15">
      <c r="A320" s="5" t="s">
        <v>658</v>
      </c>
      <c r="B320" s="19">
        <f t="shared" si="13"/>
        <v>47</v>
      </c>
      <c r="C320" s="21">
        <v>0</v>
      </c>
      <c r="D320" s="21">
        <v>0</v>
      </c>
      <c r="E320" s="21">
        <v>0</v>
      </c>
      <c r="F320" s="21">
        <v>7</v>
      </c>
      <c r="G320" s="21">
        <v>0</v>
      </c>
      <c r="H320" s="21">
        <v>0</v>
      </c>
      <c r="I320" s="21">
        <v>0</v>
      </c>
      <c r="J320" s="21">
        <v>17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4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1</v>
      </c>
      <c r="AN320" s="21">
        <v>0</v>
      </c>
      <c r="AO320" s="21">
        <v>0</v>
      </c>
      <c r="AP320" s="21">
        <v>1</v>
      </c>
      <c r="AQ320" s="21">
        <v>0</v>
      </c>
      <c r="AR320" s="21">
        <v>0</v>
      </c>
      <c r="AS320" s="21">
        <v>0</v>
      </c>
      <c r="AT320" s="21">
        <v>0</v>
      </c>
      <c r="AU320" s="21">
        <v>0</v>
      </c>
      <c r="AV320" s="21">
        <v>0</v>
      </c>
      <c r="AW320" s="21">
        <v>0</v>
      </c>
      <c r="AX320" s="21">
        <v>0</v>
      </c>
      <c r="AY320" s="21">
        <v>0</v>
      </c>
      <c r="AZ320" s="21">
        <v>0</v>
      </c>
      <c r="BA320" s="21">
        <v>0</v>
      </c>
      <c r="BB320" s="21">
        <v>14</v>
      </c>
      <c r="BC320" s="21">
        <v>0</v>
      </c>
      <c r="BD320" s="21">
        <v>0</v>
      </c>
      <c r="BE320" s="21">
        <v>0</v>
      </c>
      <c r="BF320" s="21">
        <v>0</v>
      </c>
      <c r="BG320" s="21">
        <v>0</v>
      </c>
      <c r="BH320" s="21">
        <v>0</v>
      </c>
      <c r="BI320" s="21">
        <v>0</v>
      </c>
      <c r="BJ320" s="21">
        <v>0</v>
      </c>
      <c r="BK320" s="21">
        <v>0</v>
      </c>
      <c r="BL320" s="21">
        <v>0</v>
      </c>
      <c r="BM320" s="21">
        <v>0</v>
      </c>
      <c r="BN320" s="21">
        <v>0</v>
      </c>
      <c r="BO320" s="21">
        <v>0</v>
      </c>
      <c r="BP320" s="21">
        <v>0</v>
      </c>
      <c r="BQ320" s="21">
        <v>0</v>
      </c>
      <c r="BR320" s="21">
        <v>0</v>
      </c>
      <c r="BS320" s="21">
        <v>2</v>
      </c>
      <c r="BT320" s="21">
        <v>1</v>
      </c>
      <c r="BU320" s="21">
        <v>0</v>
      </c>
      <c r="BV320" s="21">
        <v>0</v>
      </c>
      <c r="BW320" s="21">
        <v>0</v>
      </c>
      <c r="BX320" s="21">
        <v>0</v>
      </c>
      <c r="BY320" s="21">
        <v>0</v>
      </c>
      <c r="BZ320" s="21">
        <v>0</v>
      </c>
      <c r="CA320" s="21">
        <v>0</v>
      </c>
      <c r="CB320" s="21">
        <v>0</v>
      </c>
      <c r="CC320" s="21">
        <v>0</v>
      </c>
      <c r="CD320" s="21">
        <v>0</v>
      </c>
      <c r="CF320" s="112"/>
    </row>
    <row r="321" spans="1:84" ht="15">
      <c r="A321" s="5" t="s">
        <v>659</v>
      </c>
      <c r="B321" s="19">
        <f t="shared" si="13"/>
        <v>7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3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1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  <c r="AT321" s="21">
        <v>0</v>
      </c>
      <c r="AU321" s="21">
        <v>0</v>
      </c>
      <c r="AV321" s="21">
        <v>0</v>
      </c>
      <c r="AW321" s="21">
        <v>0</v>
      </c>
      <c r="AX321" s="21">
        <v>0</v>
      </c>
      <c r="AY321" s="21">
        <v>0</v>
      </c>
      <c r="AZ321" s="21">
        <v>0</v>
      </c>
      <c r="BA321" s="21">
        <v>0</v>
      </c>
      <c r="BB321" s="21">
        <v>2</v>
      </c>
      <c r="BC321" s="21">
        <v>0</v>
      </c>
      <c r="BD321" s="21">
        <v>0</v>
      </c>
      <c r="BE321" s="21">
        <v>0</v>
      </c>
      <c r="BF321" s="21">
        <v>0</v>
      </c>
      <c r="BG321" s="21">
        <v>0</v>
      </c>
      <c r="BH321" s="21">
        <v>0</v>
      </c>
      <c r="BI321" s="21">
        <v>0</v>
      </c>
      <c r="BJ321" s="21">
        <v>0</v>
      </c>
      <c r="BK321" s="21">
        <v>0</v>
      </c>
      <c r="BL321" s="21">
        <v>0</v>
      </c>
      <c r="BM321" s="21">
        <v>0</v>
      </c>
      <c r="BN321" s="21">
        <v>0</v>
      </c>
      <c r="BO321" s="21">
        <v>0</v>
      </c>
      <c r="BP321" s="21">
        <v>0</v>
      </c>
      <c r="BQ321" s="21">
        <v>0</v>
      </c>
      <c r="BR321" s="21">
        <v>0</v>
      </c>
      <c r="BS321" s="21">
        <v>0</v>
      </c>
      <c r="BT321" s="21">
        <v>0</v>
      </c>
      <c r="BU321" s="21">
        <v>0</v>
      </c>
      <c r="BV321" s="21">
        <v>0</v>
      </c>
      <c r="BW321" s="21">
        <v>1</v>
      </c>
      <c r="BX321" s="21">
        <v>0</v>
      </c>
      <c r="BY321" s="21">
        <v>0</v>
      </c>
      <c r="BZ321" s="21">
        <v>0</v>
      </c>
      <c r="CA321" s="21">
        <v>0</v>
      </c>
      <c r="CB321" s="21">
        <v>0</v>
      </c>
      <c r="CC321" s="21">
        <v>0</v>
      </c>
      <c r="CD321" s="21">
        <v>0</v>
      </c>
      <c r="CF321" s="112"/>
    </row>
    <row r="322" spans="1:84" ht="15">
      <c r="A322" s="5" t="s">
        <v>234</v>
      </c>
      <c r="B322" s="19">
        <f t="shared" si="13"/>
        <v>155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2</v>
      </c>
      <c r="X322" s="21">
        <v>0</v>
      </c>
      <c r="Y322" s="21">
        <v>0</v>
      </c>
      <c r="Z322" s="21">
        <v>0</v>
      </c>
      <c r="AA322" s="21">
        <v>0</v>
      </c>
      <c r="AB322" s="21">
        <v>80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28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  <c r="AT322" s="21">
        <v>0</v>
      </c>
      <c r="AU322" s="21">
        <v>0</v>
      </c>
      <c r="AV322" s="21">
        <v>0</v>
      </c>
      <c r="AW322" s="21">
        <v>0</v>
      </c>
      <c r="AX322" s="21">
        <v>1</v>
      </c>
      <c r="AY322" s="21">
        <v>0</v>
      </c>
      <c r="AZ322" s="21">
        <v>0</v>
      </c>
      <c r="BA322" s="21">
        <v>0</v>
      </c>
      <c r="BB322" s="21">
        <v>2</v>
      </c>
      <c r="BC322" s="21">
        <v>0</v>
      </c>
      <c r="BD322" s="21">
        <v>0</v>
      </c>
      <c r="BE322" s="21">
        <v>0</v>
      </c>
      <c r="BF322" s="21">
        <v>0</v>
      </c>
      <c r="BG322" s="21">
        <v>0</v>
      </c>
      <c r="BH322" s="21">
        <v>0</v>
      </c>
      <c r="BI322" s="21">
        <v>3</v>
      </c>
      <c r="BJ322" s="21">
        <v>0</v>
      </c>
      <c r="BK322" s="21">
        <v>0</v>
      </c>
      <c r="BL322" s="21">
        <v>2</v>
      </c>
      <c r="BM322" s="21">
        <v>0</v>
      </c>
      <c r="BN322" s="21">
        <v>0</v>
      </c>
      <c r="BO322" s="21">
        <v>0</v>
      </c>
      <c r="BP322" s="21">
        <v>0</v>
      </c>
      <c r="BQ322" s="21">
        <v>7</v>
      </c>
      <c r="BR322" s="21">
        <v>0</v>
      </c>
      <c r="BS322" s="21">
        <v>0</v>
      </c>
      <c r="BT322" s="21">
        <v>4</v>
      </c>
      <c r="BU322" s="21">
        <v>0</v>
      </c>
      <c r="BV322" s="21">
        <v>0</v>
      </c>
      <c r="BW322" s="21">
        <v>0</v>
      </c>
      <c r="BX322" s="21">
        <v>22</v>
      </c>
      <c r="BY322" s="21">
        <v>3</v>
      </c>
      <c r="BZ322" s="21">
        <v>0</v>
      </c>
      <c r="CA322" s="21">
        <v>0</v>
      </c>
      <c r="CB322" s="21">
        <v>1</v>
      </c>
      <c r="CC322" s="21">
        <v>0</v>
      </c>
      <c r="CD322" s="21">
        <v>0</v>
      </c>
      <c r="CF322" s="112"/>
    </row>
    <row r="323" spans="1:84" ht="15">
      <c r="A323" s="5" t="s">
        <v>341</v>
      </c>
      <c r="B323" s="19">
        <f t="shared" si="13"/>
        <v>92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1</v>
      </c>
      <c r="K323" s="21">
        <v>0</v>
      </c>
      <c r="L323" s="21">
        <v>0</v>
      </c>
      <c r="M323" s="21">
        <v>4</v>
      </c>
      <c r="N323" s="21">
        <v>2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4</v>
      </c>
      <c r="AI323" s="21">
        <v>0</v>
      </c>
      <c r="AJ323" s="21">
        <v>3</v>
      </c>
      <c r="AK323" s="21">
        <v>4</v>
      </c>
      <c r="AL323" s="21">
        <v>0</v>
      </c>
      <c r="AM323" s="21">
        <v>1</v>
      </c>
      <c r="AN323" s="21">
        <v>8</v>
      </c>
      <c r="AO323" s="21">
        <v>0</v>
      </c>
      <c r="AP323" s="21">
        <v>4</v>
      </c>
      <c r="AQ323" s="21">
        <v>0</v>
      </c>
      <c r="AR323" s="21">
        <v>2</v>
      </c>
      <c r="AS323" s="21">
        <v>4</v>
      </c>
      <c r="AT323" s="21">
        <v>0</v>
      </c>
      <c r="AU323" s="21">
        <v>0</v>
      </c>
      <c r="AV323" s="21">
        <v>0</v>
      </c>
      <c r="AW323" s="21">
        <v>4</v>
      </c>
      <c r="AX323" s="21">
        <v>0</v>
      </c>
      <c r="AY323" s="21">
        <v>0</v>
      </c>
      <c r="AZ323" s="21">
        <v>0</v>
      </c>
      <c r="BA323" s="21">
        <v>19</v>
      </c>
      <c r="BB323" s="21">
        <v>3</v>
      </c>
      <c r="BC323" s="21">
        <v>0</v>
      </c>
      <c r="BD323" s="21">
        <v>5</v>
      </c>
      <c r="BE323" s="21">
        <v>1</v>
      </c>
      <c r="BF323" s="21">
        <v>0</v>
      </c>
      <c r="BG323" s="21">
        <v>0</v>
      </c>
      <c r="BH323" s="21">
        <v>0</v>
      </c>
      <c r="BI323" s="21">
        <v>0</v>
      </c>
      <c r="BJ323" s="21">
        <v>0</v>
      </c>
      <c r="BK323" s="21">
        <v>1</v>
      </c>
      <c r="BL323" s="21">
        <v>2</v>
      </c>
      <c r="BM323" s="21">
        <v>0</v>
      </c>
      <c r="BN323" s="21">
        <v>1</v>
      </c>
      <c r="BO323" s="21">
        <v>0</v>
      </c>
      <c r="BP323" s="21">
        <v>4</v>
      </c>
      <c r="BQ323" s="21">
        <v>0</v>
      </c>
      <c r="BR323" s="21">
        <v>0</v>
      </c>
      <c r="BS323" s="21">
        <v>0</v>
      </c>
      <c r="BT323" s="21">
        <v>0</v>
      </c>
      <c r="BU323" s="21">
        <v>0</v>
      </c>
      <c r="BV323" s="21">
        <v>2</v>
      </c>
      <c r="BW323" s="21">
        <v>0</v>
      </c>
      <c r="BX323" s="21">
        <v>0</v>
      </c>
      <c r="BY323" s="21">
        <v>3</v>
      </c>
      <c r="BZ323" s="21">
        <v>0</v>
      </c>
      <c r="CA323" s="21">
        <v>10</v>
      </c>
      <c r="CB323" s="21">
        <v>0</v>
      </c>
      <c r="CC323" s="21">
        <v>0</v>
      </c>
      <c r="CD323" s="21">
        <v>0</v>
      </c>
      <c r="CF323" s="112"/>
    </row>
    <row r="324" spans="1:84" ht="15">
      <c r="A324" s="5" t="s">
        <v>117</v>
      </c>
      <c r="B324" s="19">
        <f t="shared" si="13"/>
        <v>84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72</v>
      </c>
      <c r="T324" s="21">
        <v>0</v>
      </c>
      <c r="U324" s="21">
        <v>1</v>
      </c>
      <c r="V324" s="21">
        <v>0</v>
      </c>
      <c r="W324" s="21">
        <v>0</v>
      </c>
      <c r="X324" s="21">
        <v>1</v>
      </c>
      <c r="Y324" s="21">
        <v>0</v>
      </c>
      <c r="Z324" s="21">
        <v>0</v>
      </c>
      <c r="AA324" s="21">
        <v>0</v>
      </c>
      <c r="AB324" s="21">
        <v>0</v>
      </c>
      <c r="AC324" s="21">
        <v>1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2</v>
      </c>
      <c r="AJ324" s="21">
        <v>0</v>
      </c>
      <c r="AK324" s="21">
        <v>1</v>
      </c>
      <c r="AL324" s="21">
        <v>0</v>
      </c>
      <c r="AM324" s="21">
        <v>0</v>
      </c>
      <c r="AN324" s="21">
        <v>0</v>
      </c>
      <c r="AO324" s="21">
        <v>0</v>
      </c>
      <c r="AP324" s="21">
        <v>1</v>
      </c>
      <c r="AQ324" s="21">
        <v>1</v>
      </c>
      <c r="AR324" s="21">
        <v>0</v>
      </c>
      <c r="AS324" s="21">
        <v>0</v>
      </c>
      <c r="AT324" s="21">
        <v>0</v>
      </c>
      <c r="AU324" s="21">
        <v>0</v>
      </c>
      <c r="AV324" s="21">
        <v>0</v>
      </c>
      <c r="AW324" s="21">
        <v>0</v>
      </c>
      <c r="AX324" s="21">
        <v>0</v>
      </c>
      <c r="AY324" s="21">
        <v>0</v>
      </c>
      <c r="AZ324" s="21">
        <v>0</v>
      </c>
      <c r="BA324" s="21">
        <v>0</v>
      </c>
      <c r="BB324" s="21">
        <v>0</v>
      </c>
      <c r="BC324" s="21">
        <v>0</v>
      </c>
      <c r="BD324" s="21">
        <v>0</v>
      </c>
      <c r="BE324" s="21">
        <v>0</v>
      </c>
      <c r="BF324" s="21">
        <v>0</v>
      </c>
      <c r="BG324" s="21">
        <v>0</v>
      </c>
      <c r="BH324" s="21">
        <v>0</v>
      </c>
      <c r="BI324" s="21">
        <v>1</v>
      </c>
      <c r="BJ324" s="21">
        <v>0</v>
      </c>
      <c r="BK324" s="21">
        <v>0</v>
      </c>
      <c r="BL324" s="21">
        <v>0</v>
      </c>
      <c r="BM324" s="21">
        <v>0</v>
      </c>
      <c r="BN324" s="21">
        <v>0</v>
      </c>
      <c r="BO324" s="21">
        <v>0</v>
      </c>
      <c r="BP324" s="21">
        <v>0</v>
      </c>
      <c r="BQ324" s="21">
        <v>0</v>
      </c>
      <c r="BR324" s="21">
        <v>0</v>
      </c>
      <c r="BS324" s="21">
        <v>0</v>
      </c>
      <c r="BT324" s="21">
        <v>0</v>
      </c>
      <c r="BU324" s="21">
        <v>0</v>
      </c>
      <c r="BV324" s="21">
        <v>0</v>
      </c>
      <c r="BW324" s="21">
        <v>0</v>
      </c>
      <c r="BX324" s="21">
        <v>1</v>
      </c>
      <c r="BY324" s="21">
        <v>1</v>
      </c>
      <c r="BZ324" s="21">
        <v>0</v>
      </c>
      <c r="CA324" s="21">
        <v>0</v>
      </c>
      <c r="CB324" s="21">
        <v>1</v>
      </c>
      <c r="CC324" s="21">
        <v>0</v>
      </c>
      <c r="CD324" s="21">
        <v>0</v>
      </c>
      <c r="CF324" s="112"/>
    </row>
    <row r="325" spans="1:84" ht="15">
      <c r="A325" s="5" t="s">
        <v>654</v>
      </c>
      <c r="B325" s="19">
        <f t="shared" si="13"/>
        <v>2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1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  <c r="AT325" s="21">
        <v>0</v>
      </c>
      <c r="AU325" s="21">
        <v>0</v>
      </c>
      <c r="AV325" s="21">
        <v>0</v>
      </c>
      <c r="AW325" s="21">
        <v>0</v>
      </c>
      <c r="AX325" s="21">
        <v>0</v>
      </c>
      <c r="AY325" s="21">
        <v>0</v>
      </c>
      <c r="AZ325" s="21">
        <v>0</v>
      </c>
      <c r="BA325" s="21">
        <v>1</v>
      </c>
      <c r="BB325" s="21">
        <v>0</v>
      </c>
      <c r="BC325" s="21">
        <v>0</v>
      </c>
      <c r="BD325" s="21">
        <v>0</v>
      </c>
      <c r="BE325" s="21">
        <v>0</v>
      </c>
      <c r="BF325" s="21">
        <v>0</v>
      </c>
      <c r="BG325" s="21">
        <v>0</v>
      </c>
      <c r="BH325" s="21">
        <v>0</v>
      </c>
      <c r="BI325" s="21">
        <v>0</v>
      </c>
      <c r="BJ325" s="21">
        <v>0</v>
      </c>
      <c r="BK325" s="21">
        <v>0</v>
      </c>
      <c r="BL325" s="21">
        <v>0</v>
      </c>
      <c r="BM325" s="21">
        <v>0</v>
      </c>
      <c r="BN325" s="21">
        <v>0</v>
      </c>
      <c r="BO325" s="21">
        <v>0</v>
      </c>
      <c r="BP325" s="21">
        <v>0</v>
      </c>
      <c r="BQ325" s="21">
        <v>0</v>
      </c>
      <c r="BR325" s="21">
        <v>0</v>
      </c>
      <c r="BS325" s="21">
        <v>0</v>
      </c>
      <c r="BT325" s="21">
        <v>0</v>
      </c>
      <c r="BU325" s="21">
        <v>0</v>
      </c>
      <c r="BV325" s="21">
        <v>0</v>
      </c>
      <c r="BW325" s="21">
        <v>0</v>
      </c>
      <c r="BX325" s="21">
        <v>0</v>
      </c>
      <c r="BY325" s="21">
        <v>0</v>
      </c>
      <c r="BZ325" s="21">
        <v>0</v>
      </c>
      <c r="CA325" s="21">
        <v>0</v>
      </c>
      <c r="CB325" s="21">
        <v>0</v>
      </c>
      <c r="CC325" s="21">
        <v>0</v>
      </c>
      <c r="CD325" s="21">
        <v>0</v>
      </c>
      <c r="CF325" s="112"/>
    </row>
    <row r="326" spans="1:84" ht="15">
      <c r="A326" s="5" t="s">
        <v>235</v>
      </c>
      <c r="B326" s="19">
        <f t="shared" si="13"/>
        <v>503</v>
      </c>
      <c r="C326" s="21">
        <v>0</v>
      </c>
      <c r="D326" s="21">
        <v>3</v>
      </c>
      <c r="E326" s="21">
        <v>7</v>
      </c>
      <c r="F326" s="21">
        <v>14</v>
      </c>
      <c r="G326" s="21">
        <v>9</v>
      </c>
      <c r="H326" s="21">
        <v>3</v>
      </c>
      <c r="I326" s="21">
        <v>16</v>
      </c>
      <c r="J326" s="21">
        <v>16</v>
      </c>
      <c r="K326" s="21">
        <v>5</v>
      </c>
      <c r="L326" s="21">
        <v>1</v>
      </c>
      <c r="M326" s="21">
        <v>0</v>
      </c>
      <c r="N326" s="21">
        <v>5</v>
      </c>
      <c r="O326" s="21">
        <v>0</v>
      </c>
      <c r="P326" s="21">
        <v>0</v>
      </c>
      <c r="Q326" s="21">
        <v>60</v>
      </c>
      <c r="R326" s="21">
        <v>39</v>
      </c>
      <c r="S326" s="21">
        <v>0</v>
      </c>
      <c r="T326" s="21">
        <v>7</v>
      </c>
      <c r="U326" s="21">
        <v>0</v>
      </c>
      <c r="V326" s="21">
        <v>2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36</v>
      </c>
      <c r="AD326" s="21">
        <v>9</v>
      </c>
      <c r="AE326" s="21">
        <v>11</v>
      </c>
      <c r="AF326" s="21">
        <v>27</v>
      </c>
      <c r="AG326" s="21">
        <v>0</v>
      </c>
      <c r="AH326" s="21">
        <v>4</v>
      </c>
      <c r="AI326" s="21">
        <v>33</v>
      </c>
      <c r="AJ326" s="21">
        <v>4</v>
      </c>
      <c r="AK326" s="21">
        <v>4</v>
      </c>
      <c r="AL326" s="21">
        <v>0</v>
      </c>
      <c r="AM326" s="21">
        <v>2</v>
      </c>
      <c r="AN326" s="21">
        <v>0</v>
      </c>
      <c r="AO326" s="21">
        <v>4</v>
      </c>
      <c r="AP326" s="21">
        <v>5</v>
      </c>
      <c r="AQ326" s="21">
        <v>3</v>
      </c>
      <c r="AR326" s="21">
        <v>5</v>
      </c>
      <c r="AS326" s="21">
        <v>18</v>
      </c>
      <c r="AT326" s="21">
        <v>3</v>
      </c>
      <c r="AU326" s="21">
        <v>0</v>
      </c>
      <c r="AV326" s="21">
        <v>4</v>
      </c>
      <c r="AW326" s="21">
        <v>2</v>
      </c>
      <c r="AX326" s="21">
        <v>19</v>
      </c>
      <c r="AY326" s="21">
        <v>14</v>
      </c>
      <c r="AZ326" s="21">
        <v>0</v>
      </c>
      <c r="BA326" s="21">
        <v>0</v>
      </c>
      <c r="BB326" s="21">
        <v>8</v>
      </c>
      <c r="BC326" s="21">
        <v>0</v>
      </c>
      <c r="BD326" s="21">
        <v>9</v>
      </c>
      <c r="BE326" s="21">
        <v>6</v>
      </c>
      <c r="BF326" s="21">
        <v>0</v>
      </c>
      <c r="BG326" s="21">
        <v>0</v>
      </c>
      <c r="BH326" s="21">
        <v>3</v>
      </c>
      <c r="BI326" s="21">
        <v>8</v>
      </c>
      <c r="BJ326" s="21">
        <v>2</v>
      </c>
      <c r="BK326" s="21">
        <v>6</v>
      </c>
      <c r="BL326" s="21">
        <v>3</v>
      </c>
      <c r="BM326" s="21">
        <v>1</v>
      </c>
      <c r="BN326" s="21">
        <v>12</v>
      </c>
      <c r="BO326" s="21">
        <v>1</v>
      </c>
      <c r="BP326" s="21">
        <v>0</v>
      </c>
      <c r="BQ326" s="21">
        <v>6</v>
      </c>
      <c r="BR326" s="21">
        <v>0</v>
      </c>
      <c r="BS326" s="21">
        <v>3</v>
      </c>
      <c r="BT326" s="21">
        <v>2</v>
      </c>
      <c r="BU326" s="21">
        <v>0</v>
      </c>
      <c r="BV326" s="21">
        <v>0</v>
      </c>
      <c r="BW326" s="21">
        <v>1</v>
      </c>
      <c r="BX326" s="21">
        <v>16</v>
      </c>
      <c r="BY326" s="21">
        <v>2</v>
      </c>
      <c r="BZ326" s="21">
        <v>1</v>
      </c>
      <c r="CA326" s="21">
        <v>13</v>
      </c>
      <c r="CB326" s="21">
        <v>6</v>
      </c>
      <c r="CC326" s="21">
        <v>0</v>
      </c>
      <c r="CD326" s="21">
        <v>0</v>
      </c>
      <c r="CF326" s="112"/>
    </row>
    <row r="327" spans="1:84" ht="15">
      <c r="A327" s="5" t="s">
        <v>367</v>
      </c>
      <c r="B327" s="19">
        <f t="shared" si="13"/>
        <v>60</v>
      </c>
      <c r="C327" s="21">
        <v>2</v>
      </c>
      <c r="D327" s="21">
        <v>1</v>
      </c>
      <c r="E327" s="21">
        <v>0</v>
      </c>
      <c r="F327" s="21">
        <v>1</v>
      </c>
      <c r="G327" s="21">
        <v>4</v>
      </c>
      <c r="H327" s="21">
        <v>0</v>
      </c>
      <c r="I327" s="21">
        <v>0</v>
      </c>
      <c r="J327" s="21">
        <v>4</v>
      </c>
      <c r="K327" s="21">
        <v>3</v>
      </c>
      <c r="L327" s="21">
        <v>1</v>
      </c>
      <c r="M327" s="21">
        <v>5</v>
      </c>
      <c r="N327" s="21">
        <v>2</v>
      </c>
      <c r="O327" s="21">
        <v>2</v>
      </c>
      <c r="P327" s="21">
        <v>1</v>
      </c>
      <c r="Q327" s="21">
        <v>0</v>
      </c>
      <c r="R327" s="21">
        <v>5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2</v>
      </c>
      <c r="AE327" s="21">
        <v>0</v>
      </c>
      <c r="AF327" s="21">
        <v>1</v>
      </c>
      <c r="AG327" s="21">
        <v>0</v>
      </c>
      <c r="AH327" s="21">
        <v>0</v>
      </c>
      <c r="AI327" s="21">
        <v>2</v>
      </c>
      <c r="AJ327" s="21">
        <v>0</v>
      </c>
      <c r="AK327" s="21">
        <v>0</v>
      </c>
      <c r="AL327" s="21">
        <v>0</v>
      </c>
      <c r="AM327" s="21">
        <v>1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2</v>
      </c>
      <c r="AT327" s="21">
        <v>2</v>
      </c>
      <c r="AU327" s="21">
        <v>0</v>
      </c>
      <c r="AV327" s="21">
        <v>0</v>
      </c>
      <c r="AW327" s="21">
        <v>2</v>
      </c>
      <c r="AX327" s="21">
        <v>1</v>
      </c>
      <c r="AY327" s="21">
        <v>1</v>
      </c>
      <c r="AZ327" s="21">
        <v>0</v>
      </c>
      <c r="BA327" s="21">
        <v>0</v>
      </c>
      <c r="BB327" s="21">
        <v>2</v>
      </c>
      <c r="BC327" s="21">
        <v>0</v>
      </c>
      <c r="BD327" s="21">
        <v>2</v>
      </c>
      <c r="BE327" s="21">
        <v>0</v>
      </c>
      <c r="BF327" s="21">
        <v>0</v>
      </c>
      <c r="BG327" s="21">
        <v>0</v>
      </c>
      <c r="BH327" s="21">
        <v>0</v>
      </c>
      <c r="BI327" s="21">
        <v>2</v>
      </c>
      <c r="BJ327" s="21">
        <v>1</v>
      </c>
      <c r="BK327" s="21">
        <v>0</v>
      </c>
      <c r="BL327" s="21">
        <v>0</v>
      </c>
      <c r="BM327" s="21">
        <v>0</v>
      </c>
      <c r="BN327" s="21">
        <v>2</v>
      </c>
      <c r="BO327" s="21">
        <v>0</v>
      </c>
      <c r="BP327" s="21">
        <v>0</v>
      </c>
      <c r="BQ327" s="21">
        <v>0</v>
      </c>
      <c r="BR327" s="21">
        <v>0</v>
      </c>
      <c r="BS327" s="21">
        <v>0</v>
      </c>
      <c r="BT327" s="21">
        <v>0</v>
      </c>
      <c r="BU327" s="21">
        <v>0</v>
      </c>
      <c r="BV327" s="21">
        <v>0</v>
      </c>
      <c r="BW327" s="21">
        <v>1</v>
      </c>
      <c r="BX327" s="21">
        <v>0</v>
      </c>
      <c r="BY327" s="21">
        <v>1</v>
      </c>
      <c r="BZ327" s="21">
        <v>1</v>
      </c>
      <c r="CA327" s="21">
        <v>2</v>
      </c>
      <c r="CB327" s="21">
        <v>1</v>
      </c>
      <c r="CC327" s="21">
        <v>0</v>
      </c>
      <c r="CD327" s="21">
        <v>0</v>
      </c>
      <c r="CF327" s="112"/>
    </row>
    <row r="328" spans="1:84" ht="15">
      <c r="A328" s="5" t="s">
        <v>644</v>
      </c>
      <c r="B328" s="19">
        <f t="shared" si="13"/>
        <v>1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1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  <c r="AT328" s="21">
        <v>0</v>
      </c>
      <c r="AU328" s="21">
        <v>0</v>
      </c>
      <c r="AV328" s="21">
        <v>0</v>
      </c>
      <c r="AW328" s="21">
        <v>0</v>
      </c>
      <c r="AX328" s="21">
        <v>0</v>
      </c>
      <c r="AY328" s="21">
        <v>0</v>
      </c>
      <c r="AZ328" s="21">
        <v>0</v>
      </c>
      <c r="BA328" s="21">
        <v>0</v>
      </c>
      <c r="BB328" s="21">
        <v>0</v>
      </c>
      <c r="BC328" s="21">
        <v>0</v>
      </c>
      <c r="BD328" s="21">
        <v>0</v>
      </c>
      <c r="BE328" s="21">
        <v>0</v>
      </c>
      <c r="BF328" s="21">
        <v>0</v>
      </c>
      <c r="BG328" s="21">
        <v>0</v>
      </c>
      <c r="BH328" s="21">
        <v>0</v>
      </c>
      <c r="BI328" s="21">
        <v>0</v>
      </c>
      <c r="BJ328" s="21">
        <v>0</v>
      </c>
      <c r="BK328" s="21">
        <v>0</v>
      </c>
      <c r="BL328" s="21">
        <v>0</v>
      </c>
      <c r="BM328" s="21">
        <v>0</v>
      </c>
      <c r="BN328" s="21">
        <v>0</v>
      </c>
      <c r="BO328" s="21">
        <v>0</v>
      </c>
      <c r="BP328" s="21">
        <v>0</v>
      </c>
      <c r="BQ328" s="21">
        <v>0</v>
      </c>
      <c r="BR328" s="21">
        <v>0</v>
      </c>
      <c r="BS328" s="21">
        <v>0</v>
      </c>
      <c r="BT328" s="21">
        <v>0</v>
      </c>
      <c r="BU328" s="21">
        <v>0</v>
      </c>
      <c r="BV328" s="21">
        <v>0</v>
      </c>
      <c r="BW328" s="21">
        <v>0</v>
      </c>
      <c r="BX328" s="21">
        <v>0</v>
      </c>
      <c r="BY328" s="21">
        <v>0</v>
      </c>
      <c r="BZ328" s="21">
        <v>0</v>
      </c>
      <c r="CA328" s="21">
        <v>0</v>
      </c>
      <c r="CB328" s="21">
        <v>0</v>
      </c>
      <c r="CC328" s="21">
        <v>0</v>
      </c>
      <c r="CD328" s="21">
        <v>0</v>
      </c>
      <c r="CF328" s="112"/>
    </row>
    <row r="329" spans="1:84" ht="15">
      <c r="A329" s="5" t="s">
        <v>119</v>
      </c>
      <c r="B329" s="19">
        <f t="shared" si="13"/>
        <v>15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3</v>
      </c>
      <c r="AD329" s="21">
        <v>0</v>
      </c>
      <c r="AE329" s="21">
        <v>0</v>
      </c>
      <c r="AF329" s="21">
        <v>1</v>
      </c>
      <c r="AG329" s="21">
        <v>0</v>
      </c>
      <c r="AH329" s="21">
        <v>0</v>
      </c>
      <c r="AI329" s="21">
        <v>0</v>
      </c>
      <c r="AJ329" s="21">
        <v>0</v>
      </c>
      <c r="AK329" s="21">
        <v>1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1</v>
      </c>
      <c r="AS329" s="21">
        <v>1</v>
      </c>
      <c r="AT329" s="21">
        <v>0</v>
      </c>
      <c r="AU329" s="21">
        <v>0</v>
      </c>
      <c r="AV329" s="21">
        <v>0</v>
      </c>
      <c r="AW329" s="21">
        <v>0</v>
      </c>
      <c r="AX329" s="21">
        <v>4</v>
      </c>
      <c r="AY329" s="21">
        <v>0</v>
      </c>
      <c r="AZ329" s="21">
        <v>0</v>
      </c>
      <c r="BA329" s="21">
        <v>0</v>
      </c>
      <c r="BB329" s="21">
        <v>0</v>
      </c>
      <c r="BC329" s="21">
        <v>0</v>
      </c>
      <c r="BD329" s="21">
        <v>0</v>
      </c>
      <c r="BE329" s="21">
        <v>0</v>
      </c>
      <c r="BF329" s="21">
        <v>0</v>
      </c>
      <c r="BG329" s="21">
        <v>0</v>
      </c>
      <c r="BH329" s="21">
        <v>0</v>
      </c>
      <c r="BI329" s="21">
        <v>1</v>
      </c>
      <c r="BJ329" s="21">
        <v>0</v>
      </c>
      <c r="BK329" s="21">
        <v>1</v>
      </c>
      <c r="BL329" s="21">
        <v>0</v>
      </c>
      <c r="BM329" s="21">
        <v>0</v>
      </c>
      <c r="BN329" s="21">
        <v>0</v>
      </c>
      <c r="BO329" s="21">
        <v>0</v>
      </c>
      <c r="BP329" s="21">
        <v>0</v>
      </c>
      <c r="BQ329" s="21">
        <v>0</v>
      </c>
      <c r="BR329" s="21">
        <v>0</v>
      </c>
      <c r="BS329" s="21">
        <v>0</v>
      </c>
      <c r="BT329" s="21">
        <v>0</v>
      </c>
      <c r="BU329" s="21">
        <v>0</v>
      </c>
      <c r="BV329" s="21">
        <v>0</v>
      </c>
      <c r="BW329" s="21">
        <v>0</v>
      </c>
      <c r="BX329" s="21">
        <v>2</v>
      </c>
      <c r="BY329" s="21">
        <v>0</v>
      </c>
      <c r="BZ329" s="21">
        <v>0</v>
      </c>
      <c r="CA329" s="21">
        <v>0</v>
      </c>
      <c r="CB329" s="21">
        <v>0</v>
      </c>
      <c r="CC329" s="21">
        <v>0</v>
      </c>
      <c r="CD329" s="21">
        <v>0</v>
      </c>
      <c r="CF329" s="112"/>
    </row>
    <row r="330" spans="1:84" ht="15">
      <c r="A330" s="5" t="s">
        <v>120</v>
      </c>
      <c r="B330" s="19">
        <f t="shared" si="13"/>
        <v>1010</v>
      </c>
      <c r="C330" s="21">
        <v>0</v>
      </c>
      <c r="D330" s="21">
        <v>0</v>
      </c>
      <c r="E330" s="21">
        <v>0</v>
      </c>
      <c r="F330" s="21">
        <v>0</v>
      </c>
      <c r="G330" s="21">
        <v>1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42</v>
      </c>
      <c r="R330" s="21">
        <v>6</v>
      </c>
      <c r="S330" s="21">
        <v>0</v>
      </c>
      <c r="T330" s="21">
        <v>1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6</v>
      </c>
      <c r="AA330" s="21">
        <v>1</v>
      </c>
      <c r="AB330" s="21">
        <v>0</v>
      </c>
      <c r="AC330" s="21">
        <v>78</v>
      </c>
      <c r="AD330" s="21">
        <v>40</v>
      </c>
      <c r="AE330" s="21">
        <v>63</v>
      </c>
      <c r="AF330" s="21">
        <v>32</v>
      </c>
      <c r="AG330" s="21">
        <v>0</v>
      </c>
      <c r="AH330" s="21">
        <v>11</v>
      </c>
      <c r="AI330" s="21">
        <v>49</v>
      </c>
      <c r="AJ330" s="21">
        <v>8</v>
      </c>
      <c r="AK330" s="21">
        <v>12</v>
      </c>
      <c r="AL330" s="21">
        <v>0</v>
      </c>
      <c r="AM330" s="21">
        <v>6</v>
      </c>
      <c r="AN330" s="21">
        <v>25</v>
      </c>
      <c r="AO330" s="21">
        <v>3</v>
      </c>
      <c r="AP330" s="21">
        <v>4</v>
      </c>
      <c r="AQ330" s="21">
        <v>16</v>
      </c>
      <c r="AR330" s="21">
        <v>15</v>
      </c>
      <c r="AS330" s="21">
        <v>23</v>
      </c>
      <c r="AT330" s="21">
        <v>16</v>
      </c>
      <c r="AU330" s="21">
        <v>0</v>
      </c>
      <c r="AV330" s="21">
        <v>14</v>
      </c>
      <c r="AW330" s="21">
        <v>4</v>
      </c>
      <c r="AX330" s="21">
        <v>59</v>
      </c>
      <c r="AY330" s="21">
        <v>13</v>
      </c>
      <c r="AZ330" s="21">
        <v>0</v>
      </c>
      <c r="BA330" s="21">
        <v>16</v>
      </c>
      <c r="BB330" s="21">
        <v>49</v>
      </c>
      <c r="BC330" s="21">
        <v>0</v>
      </c>
      <c r="BD330" s="21">
        <v>18</v>
      </c>
      <c r="BE330" s="21">
        <v>34</v>
      </c>
      <c r="BF330" s="21">
        <v>0</v>
      </c>
      <c r="BG330" s="21">
        <v>0</v>
      </c>
      <c r="BH330" s="21">
        <v>23</v>
      </c>
      <c r="BI330" s="21">
        <v>22</v>
      </c>
      <c r="BJ330" s="21">
        <v>9</v>
      </c>
      <c r="BK330" s="21">
        <v>28</v>
      </c>
      <c r="BL330" s="21">
        <v>29</v>
      </c>
      <c r="BM330" s="21">
        <v>0</v>
      </c>
      <c r="BN330" s="21">
        <v>29</v>
      </c>
      <c r="BO330" s="21">
        <v>0</v>
      </c>
      <c r="BP330" s="21">
        <v>24</v>
      </c>
      <c r="BQ330" s="21">
        <v>12</v>
      </c>
      <c r="BR330" s="21">
        <v>0</v>
      </c>
      <c r="BS330" s="21">
        <v>8</v>
      </c>
      <c r="BT330" s="21">
        <v>14</v>
      </c>
      <c r="BU330" s="21">
        <v>0</v>
      </c>
      <c r="BV330" s="21">
        <v>7</v>
      </c>
      <c r="BW330" s="21">
        <v>12</v>
      </c>
      <c r="BX330" s="21">
        <v>37</v>
      </c>
      <c r="BY330" s="21">
        <v>29</v>
      </c>
      <c r="BZ330" s="21">
        <v>6</v>
      </c>
      <c r="CA330" s="21">
        <v>27</v>
      </c>
      <c r="CB330" s="21">
        <v>28</v>
      </c>
      <c r="CC330" s="21">
        <v>0</v>
      </c>
      <c r="CD330" s="21">
        <v>1</v>
      </c>
      <c r="CF330" s="112"/>
    </row>
    <row r="331" spans="1:84" ht="15">
      <c r="A331" s="5" t="s">
        <v>121</v>
      </c>
      <c r="B331" s="19">
        <f t="shared" si="13"/>
        <v>53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1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1</v>
      </c>
      <c r="AF331" s="21">
        <v>2</v>
      </c>
      <c r="AG331" s="21">
        <v>0</v>
      </c>
      <c r="AH331" s="21">
        <v>0</v>
      </c>
      <c r="AI331" s="21">
        <v>1</v>
      </c>
      <c r="AJ331" s="21">
        <v>0</v>
      </c>
      <c r="AK331" s="21">
        <v>10</v>
      </c>
      <c r="AL331" s="21">
        <v>0</v>
      </c>
      <c r="AM331" s="21">
        <v>5</v>
      </c>
      <c r="AN331" s="21">
        <v>0</v>
      </c>
      <c r="AO331" s="21">
        <v>0</v>
      </c>
      <c r="AP331" s="21">
        <v>2</v>
      </c>
      <c r="AQ331" s="21">
        <v>0</v>
      </c>
      <c r="AR331" s="21">
        <v>0</v>
      </c>
      <c r="AS331" s="21">
        <v>0</v>
      </c>
      <c r="AT331" s="21">
        <v>1</v>
      </c>
      <c r="AU331" s="21">
        <v>0</v>
      </c>
      <c r="AV331" s="21">
        <v>1</v>
      </c>
      <c r="AW331" s="21">
        <v>1</v>
      </c>
      <c r="AX331" s="21">
        <v>0</v>
      </c>
      <c r="AY331" s="21">
        <v>0</v>
      </c>
      <c r="AZ331" s="21">
        <v>0</v>
      </c>
      <c r="BA331" s="21">
        <v>7</v>
      </c>
      <c r="BB331" s="21">
        <v>0</v>
      </c>
      <c r="BC331" s="21">
        <v>0</v>
      </c>
      <c r="BD331" s="21">
        <v>0</v>
      </c>
      <c r="BE331" s="21">
        <v>2</v>
      </c>
      <c r="BF331" s="21">
        <v>0</v>
      </c>
      <c r="BG331" s="21">
        <v>0</v>
      </c>
      <c r="BH331" s="21">
        <v>4</v>
      </c>
      <c r="BI331" s="21">
        <v>0</v>
      </c>
      <c r="BJ331" s="21">
        <v>1</v>
      </c>
      <c r="BK331" s="21">
        <v>1</v>
      </c>
      <c r="BL331" s="21">
        <v>3</v>
      </c>
      <c r="BM331" s="21">
        <v>0</v>
      </c>
      <c r="BN331" s="21">
        <v>1</v>
      </c>
      <c r="BO331" s="21">
        <v>0</v>
      </c>
      <c r="BP331" s="21">
        <v>0</v>
      </c>
      <c r="BQ331" s="21">
        <v>1</v>
      </c>
      <c r="BR331" s="21">
        <v>0</v>
      </c>
      <c r="BS331" s="21">
        <v>0</v>
      </c>
      <c r="BT331" s="21">
        <v>0</v>
      </c>
      <c r="BU331" s="21">
        <v>0</v>
      </c>
      <c r="BV331" s="21">
        <v>0</v>
      </c>
      <c r="BW331" s="21">
        <v>0</v>
      </c>
      <c r="BX331" s="21">
        <v>0</v>
      </c>
      <c r="BY331" s="21">
        <v>2</v>
      </c>
      <c r="BZ331" s="21">
        <v>1</v>
      </c>
      <c r="CA331" s="21">
        <v>3</v>
      </c>
      <c r="CB331" s="21">
        <v>2</v>
      </c>
      <c r="CC331" s="21">
        <v>0</v>
      </c>
      <c r="CD331" s="21">
        <v>0</v>
      </c>
      <c r="CF331" s="112"/>
    </row>
    <row r="332" spans="1:84" ht="15">
      <c r="A332" s="5" t="s">
        <v>122</v>
      </c>
      <c r="B332" s="19">
        <f t="shared" si="13"/>
        <v>84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1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1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4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1</v>
      </c>
      <c r="AG332" s="21">
        <v>0</v>
      </c>
      <c r="AH332" s="21">
        <v>3</v>
      </c>
      <c r="AI332" s="21">
        <v>2</v>
      </c>
      <c r="AJ332" s="21">
        <v>1</v>
      </c>
      <c r="AK332" s="21">
        <v>0</v>
      </c>
      <c r="AL332" s="21">
        <v>0</v>
      </c>
      <c r="AM332" s="21">
        <v>0</v>
      </c>
      <c r="AN332" s="21">
        <v>0</v>
      </c>
      <c r="AO332" s="21">
        <v>1</v>
      </c>
      <c r="AP332" s="21">
        <v>1</v>
      </c>
      <c r="AQ332" s="21">
        <v>0</v>
      </c>
      <c r="AR332" s="21">
        <v>0</v>
      </c>
      <c r="AS332" s="21">
        <v>0</v>
      </c>
      <c r="AT332" s="21">
        <v>1</v>
      </c>
      <c r="AU332" s="21">
        <v>0</v>
      </c>
      <c r="AV332" s="21">
        <v>0</v>
      </c>
      <c r="AW332" s="21">
        <v>0</v>
      </c>
      <c r="AX332" s="21">
        <v>2</v>
      </c>
      <c r="AY332" s="21">
        <v>3</v>
      </c>
      <c r="AZ332" s="21">
        <v>0</v>
      </c>
      <c r="BA332" s="21">
        <v>0</v>
      </c>
      <c r="BB332" s="21">
        <v>3</v>
      </c>
      <c r="BC332" s="21">
        <v>0</v>
      </c>
      <c r="BD332" s="21">
        <v>1</v>
      </c>
      <c r="BE332" s="21">
        <v>4</v>
      </c>
      <c r="BF332" s="21">
        <v>0</v>
      </c>
      <c r="BG332" s="21">
        <v>0</v>
      </c>
      <c r="BH332" s="21">
        <v>6</v>
      </c>
      <c r="BI332" s="21">
        <v>1</v>
      </c>
      <c r="BJ332" s="21">
        <v>7</v>
      </c>
      <c r="BK332" s="21">
        <v>1</v>
      </c>
      <c r="BL332" s="21">
        <v>1</v>
      </c>
      <c r="BM332" s="21">
        <v>0</v>
      </c>
      <c r="BN332" s="21">
        <v>21</v>
      </c>
      <c r="BO332" s="21">
        <v>0</v>
      </c>
      <c r="BP332" s="21">
        <v>5</v>
      </c>
      <c r="BQ332" s="21">
        <v>0</v>
      </c>
      <c r="BR332" s="21">
        <v>0</v>
      </c>
      <c r="BS332" s="21">
        <v>0</v>
      </c>
      <c r="BT332" s="21">
        <v>5</v>
      </c>
      <c r="BU332" s="21">
        <v>0</v>
      </c>
      <c r="BV332" s="21">
        <v>0</v>
      </c>
      <c r="BW332" s="21">
        <v>2</v>
      </c>
      <c r="BX332" s="21">
        <v>0</v>
      </c>
      <c r="BY332" s="21">
        <v>2</v>
      </c>
      <c r="BZ332" s="21">
        <v>0</v>
      </c>
      <c r="CA332" s="21">
        <v>2</v>
      </c>
      <c r="CB332" s="21">
        <v>2</v>
      </c>
      <c r="CC332" s="21">
        <v>0</v>
      </c>
      <c r="CD332" s="21">
        <v>0</v>
      </c>
      <c r="CF332" s="112"/>
    </row>
    <row r="333" spans="1:84" ht="15">
      <c r="A333" s="5" t="s">
        <v>123</v>
      </c>
      <c r="B333" s="19">
        <f t="shared" si="13"/>
        <v>12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3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2</v>
      </c>
      <c r="AD333" s="21">
        <v>0</v>
      </c>
      <c r="AE333" s="21">
        <v>1</v>
      </c>
      <c r="AF333" s="21">
        <v>0</v>
      </c>
      <c r="AG333" s="21">
        <v>0</v>
      </c>
      <c r="AH333" s="21">
        <v>1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2</v>
      </c>
      <c r="AS333" s="21">
        <v>0</v>
      </c>
      <c r="AT333" s="21">
        <v>0</v>
      </c>
      <c r="AU333" s="21">
        <v>0</v>
      </c>
      <c r="AV333" s="21">
        <v>0</v>
      </c>
      <c r="AW333" s="21">
        <v>0</v>
      </c>
      <c r="AX333" s="21">
        <v>0</v>
      </c>
      <c r="AY333" s="21">
        <v>0</v>
      </c>
      <c r="AZ333" s="21">
        <v>0</v>
      </c>
      <c r="BA333" s="21">
        <v>0</v>
      </c>
      <c r="BB333" s="21">
        <v>2</v>
      </c>
      <c r="BC333" s="21">
        <v>0</v>
      </c>
      <c r="BD333" s="21">
        <v>0</v>
      </c>
      <c r="BE333" s="21">
        <v>0</v>
      </c>
      <c r="BF333" s="21">
        <v>0</v>
      </c>
      <c r="BG333" s="21">
        <v>0</v>
      </c>
      <c r="BH333" s="21">
        <v>0</v>
      </c>
      <c r="BI333" s="21">
        <v>0</v>
      </c>
      <c r="BJ333" s="21">
        <v>0</v>
      </c>
      <c r="BK333" s="21">
        <v>0</v>
      </c>
      <c r="BL333" s="21">
        <v>0</v>
      </c>
      <c r="BM333" s="21">
        <v>0</v>
      </c>
      <c r="BN333" s="21">
        <v>0</v>
      </c>
      <c r="BO333" s="21">
        <v>0</v>
      </c>
      <c r="BP333" s="21">
        <v>0</v>
      </c>
      <c r="BQ333" s="21">
        <v>1</v>
      </c>
      <c r="BR333" s="21">
        <v>0</v>
      </c>
      <c r="BS333" s="21">
        <v>0</v>
      </c>
      <c r="BT333" s="21">
        <v>0</v>
      </c>
      <c r="BU333" s="21">
        <v>0</v>
      </c>
      <c r="BV333" s="21">
        <v>0</v>
      </c>
      <c r="BW333" s="21">
        <v>0</v>
      </c>
      <c r="BX333" s="21">
        <v>0</v>
      </c>
      <c r="BY333" s="21">
        <v>0</v>
      </c>
      <c r="BZ333" s="21">
        <v>0</v>
      </c>
      <c r="CA333" s="21">
        <v>0</v>
      </c>
      <c r="CB333" s="21">
        <v>0</v>
      </c>
      <c r="CC333" s="21">
        <v>0</v>
      </c>
      <c r="CD333" s="21">
        <v>0</v>
      </c>
      <c r="CF333" s="112"/>
    </row>
    <row r="334" spans="1:84" ht="15">
      <c r="A334" s="5" t="s">
        <v>650</v>
      </c>
      <c r="B334" s="19">
        <f t="shared" si="13"/>
        <v>970</v>
      </c>
      <c r="C334" s="21">
        <v>5</v>
      </c>
      <c r="D334" s="21">
        <v>4</v>
      </c>
      <c r="E334" s="21">
        <v>5</v>
      </c>
      <c r="F334" s="21">
        <v>0</v>
      </c>
      <c r="G334" s="21">
        <v>0</v>
      </c>
      <c r="H334" s="21">
        <v>3</v>
      </c>
      <c r="I334" s="21">
        <v>0</v>
      </c>
      <c r="J334" s="21">
        <v>2</v>
      </c>
      <c r="K334" s="21">
        <v>0</v>
      </c>
      <c r="L334" s="21">
        <v>0</v>
      </c>
      <c r="M334" s="21">
        <v>5</v>
      </c>
      <c r="N334" s="21">
        <v>0</v>
      </c>
      <c r="O334" s="21">
        <v>0</v>
      </c>
      <c r="P334" s="21">
        <v>0</v>
      </c>
      <c r="Q334" s="21">
        <v>1</v>
      </c>
      <c r="R334" s="21">
        <v>2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190</v>
      </c>
      <c r="AC334" s="21">
        <v>12</v>
      </c>
      <c r="AD334" s="21">
        <v>24</v>
      </c>
      <c r="AE334" s="21">
        <v>21</v>
      </c>
      <c r="AF334" s="21">
        <v>4</v>
      </c>
      <c r="AG334" s="21">
        <v>0</v>
      </c>
      <c r="AH334" s="21">
        <v>4</v>
      </c>
      <c r="AI334" s="21">
        <v>72</v>
      </c>
      <c r="AJ334" s="21">
        <v>22</v>
      </c>
      <c r="AK334" s="21">
        <v>25</v>
      </c>
      <c r="AL334" s="21">
        <v>0</v>
      </c>
      <c r="AM334" s="21">
        <v>6</v>
      </c>
      <c r="AN334" s="21">
        <v>3</v>
      </c>
      <c r="AO334" s="21">
        <v>12</v>
      </c>
      <c r="AP334" s="21">
        <v>8</v>
      </c>
      <c r="AQ334" s="21">
        <v>7</v>
      </c>
      <c r="AR334" s="21">
        <v>42</v>
      </c>
      <c r="AS334" s="21">
        <v>37</v>
      </c>
      <c r="AT334" s="21">
        <v>22</v>
      </c>
      <c r="AU334" s="21">
        <v>0</v>
      </c>
      <c r="AV334" s="21">
        <v>6</v>
      </c>
      <c r="AW334" s="21">
        <v>2</v>
      </c>
      <c r="AX334" s="21">
        <v>51</v>
      </c>
      <c r="AY334" s="21">
        <v>0</v>
      </c>
      <c r="AZ334" s="21">
        <v>0</v>
      </c>
      <c r="BA334" s="21">
        <v>15</v>
      </c>
      <c r="BB334" s="21">
        <v>37</v>
      </c>
      <c r="BC334" s="21">
        <v>0</v>
      </c>
      <c r="BD334" s="21">
        <v>12</v>
      </c>
      <c r="BE334" s="21">
        <v>27</v>
      </c>
      <c r="BF334" s="21">
        <v>0</v>
      </c>
      <c r="BG334" s="21">
        <v>0</v>
      </c>
      <c r="BH334" s="21">
        <v>14</v>
      </c>
      <c r="BI334" s="21">
        <v>28</v>
      </c>
      <c r="BJ334" s="21">
        <v>6</v>
      </c>
      <c r="BK334" s="21">
        <v>7</v>
      </c>
      <c r="BL334" s="21">
        <v>17</v>
      </c>
      <c r="BM334" s="21">
        <v>0</v>
      </c>
      <c r="BN334" s="21">
        <v>6</v>
      </c>
      <c r="BO334" s="21">
        <v>0</v>
      </c>
      <c r="BP334" s="21">
        <v>7</v>
      </c>
      <c r="BQ334" s="21">
        <v>55</v>
      </c>
      <c r="BR334" s="21">
        <v>0</v>
      </c>
      <c r="BS334" s="21">
        <v>0</v>
      </c>
      <c r="BT334" s="21">
        <v>11</v>
      </c>
      <c r="BU334" s="21">
        <v>0</v>
      </c>
      <c r="BV334" s="21">
        <v>0</v>
      </c>
      <c r="BW334" s="21">
        <v>1</v>
      </c>
      <c r="BX334" s="21">
        <v>29</v>
      </c>
      <c r="BY334" s="21">
        <v>9</v>
      </c>
      <c r="BZ334" s="21">
        <v>15</v>
      </c>
      <c r="CA334" s="21">
        <v>77</v>
      </c>
      <c r="CB334" s="21">
        <v>0</v>
      </c>
      <c r="CC334" s="21">
        <v>0</v>
      </c>
      <c r="CD334" s="21">
        <v>0</v>
      </c>
      <c r="CF334" s="112"/>
    </row>
    <row r="335" spans="1:84" ht="15">
      <c r="A335" s="5" t="s">
        <v>124</v>
      </c>
      <c r="B335" s="19">
        <f t="shared" si="13"/>
        <v>2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1</v>
      </c>
      <c r="AR335" s="21">
        <v>0</v>
      </c>
      <c r="AS335" s="21">
        <v>0</v>
      </c>
      <c r="AT335" s="21">
        <v>0</v>
      </c>
      <c r="AU335" s="21">
        <v>0</v>
      </c>
      <c r="AV335" s="21">
        <v>0</v>
      </c>
      <c r="AW335" s="21">
        <v>0</v>
      </c>
      <c r="AX335" s="21">
        <v>1</v>
      </c>
      <c r="AY335" s="21">
        <v>0</v>
      </c>
      <c r="AZ335" s="21">
        <v>0</v>
      </c>
      <c r="BA335" s="21">
        <v>0</v>
      </c>
      <c r="BB335" s="21">
        <v>0</v>
      </c>
      <c r="BC335" s="21">
        <v>0</v>
      </c>
      <c r="BD335" s="21">
        <v>0</v>
      </c>
      <c r="BE335" s="21">
        <v>0</v>
      </c>
      <c r="BF335" s="21">
        <v>0</v>
      </c>
      <c r="BG335" s="21">
        <v>0</v>
      </c>
      <c r="BH335" s="21">
        <v>0</v>
      </c>
      <c r="BI335" s="21">
        <v>0</v>
      </c>
      <c r="BJ335" s="21">
        <v>0</v>
      </c>
      <c r="BK335" s="21">
        <v>0</v>
      </c>
      <c r="BL335" s="21">
        <v>0</v>
      </c>
      <c r="BM335" s="21">
        <v>0</v>
      </c>
      <c r="BN335" s="21">
        <v>0</v>
      </c>
      <c r="BO335" s="21">
        <v>0</v>
      </c>
      <c r="BP335" s="21">
        <v>0</v>
      </c>
      <c r="BQ335" s="21">
        <v>0</v>
      </c>
      <c r="BR335" s="21">
        <v>0</v>
      </c>
      <c r="BS335" s="21">
        <v>0</v>
      </c>
      <c r="BT335" s="21">
        <v>0</v>
      </c>
      <c r="BU335" s="21">
        <v>0</v>
      </c>
      <c r="BV335" s="21">
        <v>0</v>
      </c>
      <c r="BW335" s="21">
        <v>0</v>
      </c>
      <c r="BX335" s="21">
        <v>0</v>
      </c>
      <c r="BY335" s="21">
        <v>0</v>
      </c>
      <c r="BZ335" s="21">
        <v>0</v>
      </c>
      <c r="CA335" s="21">
        <v>0</v>
      </c>
      <c r="CB335" s="21">
        <v>0</v>
      </c>
      <c r="CC335" s="21">
        <v>0</v>
      </c>
      <c r="CD335" s="21">
        <v>0</v>
      </c>
      <c r="CF335" s="112"/>
    </row>
    <row r="336" spans="1:84" ht="15">
      <c r="A336" s="5" t="s">
        <v>125</v>
      </c>
      <c r="B336" s="19">
        <f t="shared" si="13"/>
        <v>1555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2</v>
      </c>
      <c r="J336" s="21">
        <v>1</v>
      </c>
      <c r="K336" s="21">
        <v>2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1</v>
      </c>
      <c r="T336" s="21">
        <v>0</v>
      </c>
      <c r="U336" s="21">
        <v>0</v>
      </c>
      <c r="V336" s="21">
        <v>0</v>
      </c>
      <c r="W336" s="21">
        <v>0</v>
      </c>
      <c r="X336" s="21">
        <v>79</v>
      </c>
      <c r="Y336" s="21">
        <v>0</v>
      </c>
      <c r="Z336" s="21">
        <v>7</v>
      </c>
      <c r="AA336" s="21">
        <v>0</v>
      </c>
      <c r="AB336" s="21">
        <v>0</v>
      </c>
      <c r="AC336" s="21">
        <v>145</v>
      </c>
      <c r="AD336" s="21">
        <v>49</v>
      </c>
      <c r="AE336" s="21">
        <v>70</v>
      </c>
      <c r="AF336" s="21">
        <v>2</v>
      </c>
      <c r="AG336" s="21">
        <v>96</v>
      </c>
      <c r="AH336" s="21">
        <v>10</v>
      </c>
      <c r="AI336" s="21">
        <v>80</v>
      </c>
      <c r="AJ336" s="21">
        <v>12</v>
      </c>
      <c r="AK336" s="21">
        <v>74</v>
      </c>
      <c r="AL336" s="21">
        <v>0</v>
      </c>
      <c r="AM336" s="21">
        <v>16</v>
      </c>
      <c r="AN336" s="21">
        <v>5</v>
      </c>
      <c r="AO336" s="21">
        <v>11</v>
      </c>
      <c r="AP336" s="21">
        <v>34</v>
      </c>
      <c r="AQ336" s="21">
        <v>26</v>
      </c>
      <c r="AR336" s="21">
        <v>34</v>
      </c>
      <c r="AS336" s="21">
        <v>44</v>
      </c>
      <c r="AT336" s="21">
        <v>0</v>
      </c>
      <c r="AU336" s="21">
        <v>15</v>
      </c>
      <c r="AV336" s="21">
        <v>28</v>
      </c>
      <c r="AW336" s="21">
        <v>6</v>
      </c>
      <c r="AX336" s="21">
        <v>92</v>
      </c>
      <c r="AY336" s="21">
        <v>0</v>
      </c>
      <c r="AZ336" s="21">
        <v>16</v>
      </c>
      <c r="BA336" s="21">
        <v>24</v>
      </c>
      <c r="BB336" s="21">
        <v>50</v>
      </c>
      <c r="BC336" s="21">
        <v>0</v>
      </c>
      <c r="BD336" s="21">
        <v>19</v>
      </c>
      <c r="BE336" s="21">
        <v>38</v>
      </c>
      <c r="BF336" s="21">
        <v>0</v>
      </c>
      <c r="BG336" s="21">
        <v>0</v>
      </c>
      <c r="BH336" s="21">
        <v>24</v>
      </c>
      <c r="BI336" s="21">
        <v>39</v>
      </c>
      <c r="BJ336" s="21">
        <v>15</v>
      </c>
      <c r="BK336" s="21">
        <v>11</v>
      </c>
      <c r="BL336" s="21">
        <v>29</v>
      </c>
      <c r="BM336" s="21">
        <v>0</v>
      </c>
      <c r="BN336" s="21">
        <v>61</v>
      </c>
      <c r="BO336" s="21">
        <v>0</v>
      </c>
      <c r="BP336" s="21">
        <v>20</v>
      </c>
      <c r="BQ336" s="21">
        <v>29</v>
      </c>
      <c r="BR336" s="21">
        <v>0</v>
      </c>
      <c r="BS336" s="21">
        <v>23</v>
      </c>
      <c r="BT336" s="21">
        <v>20</v>
      </c>
      <c r="BU336" s="21">
        <v>0</v>
      </c>
      <c r="BV336" s="21">
        <v>5</v>
      </c>
      <c r="BW336" s="21">
        <v>15</v>
      </c>
      <c r="BX336" s="21">
        <v>47</v>
      </c>
      <c r="BY336" s="21">
        <v>20</v>
      </c>
      <c r="BZ336" s="21">
        <v>17</v>
      </c>
      <c r="CA336" s="21">
        <v>69</v>
      </c>
      <c r="CB336" s="21">
        <v>0</v>
      </c>
      <c r="CC336" s="21">
        <v>23</v>
      </c>
      <c r="CD336" s="21">
        <v>0</v>
      </c>
      <c r="CF336" s="112"/>
    </row>
    <row r="337" spans="1:84" ht="15">
      <c r="A337" s="5" t="s">
        <v>128</v>
      </c>
      <c r="B337" s="19">
        <f t="shared" si="13"/>
        <v>148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4</v>
      </c>
      <c r="Y337" s="21">
        <v>0</v>
      </c>
      <c r="Z337" s="21">
        <v>1</v>
      </c>
      <c r="AA337" s="21">
        <v>0</v>
      </c>
      <c r="AB337" s="21">
        <v>0</v>
      </c>
      <c r="AC337" s="21">
        <v>4</v>
      </c>
      <c r="AD337" s="21">
        <v>0</v>
      </c>
      <c r="AE337" s="21">
        <v>10</v>
      </c>
      <c r="AF337" s="21">
        <v>0</v>
      </c>
      <c r="AG337" s="21">
        <v>16</v>
      </c>
      <c r="AH337" s="21">
        <v>1</v>
      </c>
      <c r="AI337" s="21">
        <v>3</v>
      </c>
      <c r="AJ337" s="21">
        <v>0</v>
      </c>
      <c r="AK337" s="21">
        <v>1</v>
      </c>
      <c r="AL337" s="21">
        <v>0</v>
      </c>
      <c r="AM337" s="21">
        <v>1</v>
      </c>
      <c r="AN337" s="21">
        <v>2</v>
      </c>
      <c r="AO337" s="21">
        <v>2</v>
      </c>
      <c r="AP337" s="21">
        <v>2</v>
      </c>
      <c r="AQ337" s="21">
        <v>3</v>
      </c>
      <c r="AR337" s="21">
        <v>1</v>
      </c>
      <c r="AS337" s="21">
        <v>30</v>
      </c>
      <c r="AT337" s="21">
        <v>0</v>
      </c>
      <c r="AU337" s="21">
        <v>3</v>
      </c>
      <c r="AV337" s="21">
        <v>0</v>
      </c>
      <c r="AW337" s="21">
        <v>1</v>
      </c>
      <c r="AX337" s="21">
        <v>10</v>
      </c>
      <c r="AY337" s="21">
        <v>0</v>
      </c>
      <c r="AZ337" s="21">
        <v>4</v>
      </c>
      <c r="BA337" s="21">
        <v>5</v>
      </c>
      <c r="BB337" s="21">
        <v>1</v>
      </c>
      <c r="BC337" s="21">
        <v>0</v>
      </c>
      <c r="BD337" s="21">
        <v>4</v>
      </c>
      <c r="BE337" s="21">
        <v>0</v>
      </c>
      <c r="BF337" s="21">
        <v>0</v>
      </c>
      <c r="BG337" s="21">
        <v>0</v>
      </c>
      <c r="BH337" s="21">
        <v>1</v>
      </c>
      <c r="BI337" s="21">
        <v>8</v>
      </c>
      <c r="BJ337" s="21">
        <v>1</v>
      </c>
      <c r="BK337" s="21">
        <v>0</v>
      </c>
      <c r="BL337" s="21">
        <v>2</v>
      </c>
      <c r="BM337" s="21">
        <v>0</v>
      </c>
      <c r="BN337" s="21">
        <v>8</v>
      </c>
      <c r="BO337" s="21">
        <v>0</v>
      </c>
      <c r="BP337" s="21">
        <v>0</v>
      </c>
      <c r="BQ337" s="21">
        <v>2</v>
      </c>
      <c r="BR337" s="21">
        <v>0</v>
      </c>
      <c r="BS337" s="21">
        <v>2</v>
      </c>
      <c r="BT337" s="21">
        <v>2</v>
      </c>
      <c r="BU337" s="21">
        <v>0</v>
      </c>
      <c r="BV337" s="21">
        <v>1</v>
      </c>
      <c r="BW337" s="21">
        <v>0</v>
      </c>
      <c r="BX337" s="21">
        <v>0</v>
      </c>
      <c r="BY337" s="21">
        <v>1</v>
      </c>
      <c r="BZ337" s="21">
        <v>2</v>
      </c>
      <c r="CA337" s="21">
        <v>7</v>
      </c>
      <c r="CB337" s="21">
        <v>0</v>
      </c>
      <c r="CC337" s="21">
        <v>2</v>
      </c>
      <c r="CD337" s="21">
        <v>0</v>
      </c>
      <c r="CF337" s="112"/>
    </row>
    <row r="338" spans="1:84" ht="15">
      <c r="A338" s="5" t="s">
        <v>645</v>
      </c>
      <c r="B338" s="19">
        <f t="shared" si="13"/>
        <v>434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63</v>
      </c>
      <c r="R338" s="21">
        <v>1</v>
      </c>
      <c r="S338" s="21">
        <v>0</v>
      </c>
      <c r="T338" s="21">
        <v>182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33</v>
      </c>
      <c r="AD338" s="21">
        <v>13</v>
      </c>
      <c r="AE338" s="21">
        <v>36</v>
      </c>
      <c r="AF338" s="21">
        <v>17</v>
      </c>
      <c r="AG338" s="21">
        <v>0</v>
      </c>
      <c r="AH338" s="21">
        <v>2</v>
      </c>
      <c r="AI338" s="21">
        <v>26</v>
      </c>
      <c r="AJ338" s="21">
        <v>2</v>
      </c>
      <c r="AK338" s="21">
        <v>4</v>
      </c>
      <c r="AL338" s="21">
        <v>0</v>
      </c>
      <c r="AM338" s="21">
        <v>0</v>
      </c>
      <c r="AN338" s="21">
        <v>0</v>
      </c>
      <c r="AO338" s="21">
        <v>2</v>
      </c>
      <c r="AP338" s="21">
        <v>2</v>
      </c>
      <c r="AQ338" s="21">
        <v>4</v>
      </c>
      <c r="AR338" s="21">
        <v>2</v>
      </c>
      <c r="AS338" s="21">
        <v>0</v>
      </c>
      <c r="AT338" s="21">
        <v>7</v>
      </c>
      <c r="AU338" s="21">
        <v>0</v>
      </c>
      <c r="AV338" s="21">
        <v>1</v>
      </c>
      <c r="AW338" s="21">
        <v>0</v>
      </c>
      <c r="AX338" s="21">
        <v>22</v>
      </c>
      <c r="AY338" s="21">
        <v>1</v>
      </c>
      <c r="AZ338" s="21">
        <v>0</v>
      </c>
      <c r="BA338" s="21">
        <v>1</v>
      </c>
      <c r="BB338" s="21">
        <v>0</v>
      </c>
      <c r="BC338" s="21">
        <v>0</v>
      </c>
      <c r="BD338" s="21">
        <v>2</v>
      </c>
      <c r="BE338" s="21">
        <v>1</v>
      </c>
      <c r="BF338" s="21">
        <v>0</v>
      </c>
      <c r="BG338" s="21">
        <v>0</v>
      </c>
      <c r="BH338" s="21">
        <v>1</v>
      </c>
      <c r="BI338" s="21">
        <v>3</v>
      </c>
      <c r="BJ338" s="21">
        <v>0</v>
      </c>
      <c r="BK338" s="21">
        <v>1</v>
      </c>
      <c r="BL338" s="21">
        <v>0</v>
      </c>
      <c r="BM338" s="21">
        <v>0</v>
      </c>
      <c r="BN338" s="21">
        <v>2</v>
      </c>
      <c r="BO338" s="21">
        <v>0</v>
      </c>
      <c r="BP338" s="21">
        <v>0</v>
      </c>
      <c r="BQ338" s="21">
        <v>1</v>
      </c>
      <c r="BR338" s="21">
        <v>0</v>
      </c>
      <c r="BS338" s="21">
        <v>0</v>
      </c>
      <c r="BT338" s="21">
        <v>0</v>
      </c>
      <c r="BU338" s="21">
        <v>0</v>
      </c>
      <c r="BV338" s="21">
        <v>0</v>
      </c>
      <c r="BW338" s="21">
        <v>0</v>
      </c>
      <c r="BX338" s="21">
        <v>1</v>
      </c>
      <c r="BY338" s="21">
        <v>0</v>
      </c>
      <c r="BZ338" s="21">
        <v>0</v>
      </c>
      <c r="CA338" s="21">
        <v>1</v>
      </c>
      <c r="CB338" s="21">
        <v>0</v>
      </c>
      <c r="CC338" s="21">
        <v>0</v>
      </c>
      <c r="CD338" s="21">
        <v>0</v>
      </c>
      <c r="CF338" s="112"/>
    </row>
    <row r="339" spans="1:84" ht="15">
      <c r="A339" s="5" t="s">
        <v>236</v>
      </c>
      <c r="B339" s="19">
        <f t="shared" si="13"/>
        <v>79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9</v>
      </c>
      <c r="R339" s="21">
        <v>0</v>
      </c>
      <c r="S339" s="21">
        <v>0</v>
      </c>
      <c r="T339" s="21">
        <v>2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20</v>
      </c>
      <c r="AD339" s="21">
        <v>1</v>
      </c>
      <c r="AE339" s="21">
        <v>6</v>
      </c>
      <c r="AF339" s="21">
        <v>1</v>
      </c>
      <c r="AG339" s="21">
        <v>0</v>
      </c>
      <c r="AH339" s="21">
        <v>2</v>
      </c>
      <c r="AI339" s="21">
        <v>4</v>
      </c>
      <c r="AJ339" s="21">
        <v>0</v>
      </c>
      <c r="AK339" s="21">
        <v>2</v>
      </c>
      <c r="AL339" s="21">
        <v>0</v>
      </c>
      <c r="AM339" s="21">
        <v>1</v>
      </c>
      <c r="AN339" s="21">
        <v>0</v>
      </c>
      <c r="AO339" s="21">
        <v>0</v>
      </c>
      <c r="AP339" s="21">
        <v>0</v>
      </c>
      <c r="AQ339" s="21">
        <v>2</v>
      </c>
      <c r="AR339" s="21">
        <v>2</v>
      </c>
      <c r="AS339" s="21">
        <v>2</v>
      </c>
      <c r="AT339" s="21">
        <v>2</v>
      </c>
      <c r="AU339" s="21">
        <v>0</v>
      </c>
      <c r="AV339" s="21">
        <v>0</v>
      </c>
      <c r="AW339" s="21">
        <v>0</v>
      </c>
      <c r="AX339" s="21">
        <v>4</v>
      </c>
      <c r="AY339" s="21">
        <v>2</v>
      </c>
      <c r="AZ339" s="21">
        <v>0</v>
      </c>
      <c r="BA339" s="21">
        <v>0</v>
      </c>
      <c r="BB339" s="21">
        <v>0</v>
      </c>
      <c r="BC339" s="21">
        <v>0</v>
      </c>
      <c r="BD339" s="21">
        <v>0</v>
      </c>
      <c r="BE339" s="21">
        <v>1</v>
      </c>
      <c r="BF339" s="21">
        <v>0</v>
      </c>
      <c r="BG339" s="21">
        <v>0</v>
      </c>
      <c r="BH339" s="21">
        <v>1</v>
      </c>
      <c r="BI339" s="21">
        <v>0</v>
      </c>
      <c r="BJ339" s="21">
        <v>0</v>
      </c>
      <c r="BK339" s="21">
        <v>0</v>
      </c>
      <c r="BL339" s="21">
        <v>0</v>
      </c>
      <c r="BM339" s="21">
        <v>0</v>
      </c>
      <c r="BN339" s="21">
        <v>8</v>
      </c>
      <c r="BO339" s="21">
        <v>0</v>
      </c>
      <c r="BP339" s="21">
        <v>0</v>
      </c>
      <c r="BQ339" s="21">
        <v>4</v>
      </c>
      <c r="BR339" s="21">
        <v>0</v>
      </c>
      <c r="BS339" s="21">
        <v>1</v>
      </c>
      <c r="BT339" s="21">
        <v>0</v>
      </c>
      <c r="BU339" s="21">
        <v>0</v>
      </c>
      <c r="BV339" s="21">
        <v>0</v>
      </c>
      <c r="BW339" s="21">
        <v>0</v>
      </c>
      <c r="BX339" s="21">
        <v>2</v>
      </c>
      <c r="BY339" s="21">
        <v>0</v>
      </c>
      <c r="BZ339" s="21">
        <v>0</v>
      </c>
      <c r="CA339" s="21">
        <v>0</v>
      </c>
      <c r="CB339" s="21">
        <v>0</v>
      </c>
      <c r="CC339" s="21">
        <v>0</v>
      </c>
      <c r="CD339" s="21">
        <v>0</v>
      </c>
      <c r="CF339" s="112"/>
    </row>
    <row r="340" spans="1:84" ht="15">
      <c r="A340" s="5" t="s">
        <v>362</v>
      </c>
      <c r="B340" s="19">
        <f t="shared" si="13"/>
        <v>140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14</v>
      </c>
      <c r="R340" s="21">
        <v>1</v>
      </c>
      <c r="S340" s="21">
        <v>0</v>
      </c>
      <c r="T340" s="21">
        <v>22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30</v>
      </c>
      <c r="AD340" s="21">
        <v>2</v>
      </c>
      <c r="AE340" s="21">
        <v>3</v>
      </c>
      <c r="AF340" s="21">
        <v>4</v>
      </c>
      <c r="AG340" s="21">
        <v>0</v>
      </c>
      <c r="AH340" s="21">
        <v>3</v>
      </c>
      <c r="AI340" s="21">
        <v>5</v>
      </c>
      <c r="AJ340" s="21">
        <v>0</v>
      </c>
      <c r="AK340" s="21">
        <v>4</v>
      </c>
      <c r="AL340" s="21">
        <v>0</v>
      </c>
      <c r="AM340" s="21">
        <v>1</v>
      </c>
      <c r="AN340" s="21">
        <v>0</v>
      </c>
      <c r="AO340" s="21">
        <v>0</v>
      </c>
      <c r="AP340" s="21">
        <v>0</v>
      </c>
      <c r="AQ340" s="21">
        <v>2</v>
      </c>
      <c r="AR340" s="21">
        <v>5</v>
      </c>
      <c r="AS340" s="21">
        <v>0</v>
      </c>
      <c r="AT340" s="21">
        <v>2</v>
      </c>
      <c r="AU340" s="21">
        <v>0</v>
      </c>
      <c r="AV340" s="21">
        <v>4</v>
      </c>
      <c r="AW340" s="21">
        <v>0</v>
      </c>
      <c r="AX340" s="21">
        <v>13</v>
      </c>
      <c r="AY340" s="21">
        <v>0</v>
      </c>
      <c r="AZ340" s="21">
        <v>0</v>
      </c>
      <c r="BA340" s="21">
        <v>1</v>
      </c>
      <c r="BB340" s="21">
        <v>5</v>
      </c>
      <c r="BC340" s="21">
        <v>0</v>
      </c>
      <c r="BD340" s="21">
        <v>0</v>
      </c>
      <c r="BE340" s="21">
        <v>0</v>
      </c>
      <c r="BF340" s="21">
        <v>0</v>
      </c>
      <c r="BG340" s="21">
        <v>0</v>
      </c>
      <c r="BH340" s="21">
        <v>2</v>
      </c>
      <c r="BI340" s="21">
        <v>1</v>
      </c>
      <c r="BJ340" s="21">
        <v>0</v>
      </c>
      <c r="BK340" s="21">
        <v>0</v>
      </c>
      <c r="BL340" s="21">
        <v>5</v>
      </c>
      <c r="BM340" s="21">
        <v>0</v>
      </c>
      <c r="BN340" s="21">
        <v>0</v>
      </c>
      <c r="BO340" s="21">
        <v>0</v>
      </c>
      <c r="BP340" s="21">
        <v>1</v>
      </c>
      <c r="BQ340" s="21">
        <v>3</v>
      </c>
      <c r="BR340" s="21">
        <v>0</v>
      </c>
      <c r="BS340" s="21">
        <v>3</v>
      </c>
      <c r="BT340" s="21">
        <v>0</v>
      </c>
      <c r="BU340" s="21">
        <v>0</v>
      </c>
      <c r="BV340" s="21">
        <v>0</v>
      </c>
      <c r="BW340" s="21">
        <v>1</v>
      </c>
      <c r="BX340" s="21">
        <v>0</v>
      </c>
      <c r="BY340" s="21">
        <v>0</v>
      </c>
      <c r="BZ340" s="21">
        <v>0</v>
      </c>
      <c r="CA340" s="21">
        <v>3</v>
      </c>
      <c r="CB340" s="21">
        <v>0</v>
      </c>
      <c r="CC340" s="21">
        <v>0</v>
      </c>
      <c r="CD340" s="21">
        <v>0</v>
      </c>
      <c r="CF340" s="112"/>
    </row>
    <row r="341" spans="1:84" ht="15">
      <c r="A341" s="5" t="s">
        <v>129</v>
      </c>
      <c r="B341" s="19">
        <f t="shared" si="13"/>
        <v>914</v>
      </c>
      <c r="C341" s="21">
        <v>8</v>
      </c>
      <c r="D341" s="21">
        <v>7</v>
      </c>
      <c r="E341" s="21">
        <v>2</v>
      </c>
      <c r="F341" s="21">
        <v>5</v>
      </c>
      <c r="G341" s="21">
        <v>4</v>
      </c>
      <c r="H341" s="21">
        <v>4</v>
      </c>
      <c r="I341" s="21">
        <v>5</v>
      </c>
      <c r="J341" s="21">
        <v>13</v>
      </c>
      <c r="K341" s="21">
        <v>10</v>
      </c>
      <c r="L341" s="21">
        <v>6</v>
      </c>
      <c r="M341" s="21">
        <v>6</v>
      </c>
      <c r="N341" s="21">
        <v>9</v>
      </c>
      <c r="O341" s="21">
        <v>1</v>
      </c>
      <c r="P341" s="21">
        <v>6</v>
      </c>
      <c r="Q341" s="21">
        <v>8</v>
      </c>
      <c r="R341" s="21">
        <v>20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1</v>
      </c>
      <c r="AB341" s="21">
        <v>0</v>
      </c>
      <c r="AC341" s="21">
        <v>50</v>
      </c>
      <c r="AD341" s="21">
        <v>23</v>
      </c>
      <c r="AE341" s="21">
        <v>54</v>
      </c>
      <c r="AF341" s="21">
        <v>20</v>
      </c>
      <c r="AG341" s="21">
        <v>1</v>
      </c>
      <c r="AH341" s="21">
        <v>12</v>
      </c>
      <c r="AI341" s="21">
        <v>57</v>
      </c>
      <c r="AJ341" s="21">
        <v>9</v>
      </c>
      <c r="AK341" s="21">
        <v>28</v>
      </c>
      <c r="AL341" s="21">
        <v>0</v>
      </c>
      <c r="AM341" s="21">
        <v>9</v>
      </c>
      <c r="AN341" s="21">
        <v>4</v>
      </c>
      <c r="AO341" s="21">
        <v>6</v>
      </c>
      <c r="AP341" s="21">
        <v>5</v>
      </c>
      <c r="AQ341" s="21">
        <v>7</v>
      </c>
      <c r="AR341" s="21">
        <v>16</v>
      </c>
      <c r="AS341" s="21">
        <v>49</v>
      </c>
      <c r="AT341" s="21">
        <v>12</v>
      </c>
      <c r="AU341" s="21">
        <v>1</v>
      </c>
      <c r="AV341" s="21">
        <v>22</v>
      </c>
      <c r="AW341" s="21">
        <v>5</v>
      </c>
      <c r="AX341" s="21">
        <v>16</v>
      </c>
      <c r="AY341" s="21">
        <v>6</v>
      </c>
      <c r="AZ341" s="21">
        <v>0</v>
      </c>
      <c r="BA341" s="21">
        <v>25</v>
      </c>
      <c r="BB341" s="21">
        <v>22</v>
      </c>
      <c r="BC341" s="21">
        <v>0</v>
      </c>
      <c r="BD341" s="21">
        <v>24</v>
      </c>
      <c r="BE341" s="21">
        <v>36</v>
      </c>
      <c r="BF341" s="21">
        <v>0</v>
      </c>
      <c r="BG341" s="21">
        <v>0</v>
      </c>
      <c r="BH341" s="21">
        <v>18</v>
      </c>
      <c r="BI341" s="21">
        <v>28</v>
      </c>
      <c r="BJ341" s="21">
        <v>10</v>
      </c>
      <c r="BK341" s="21">
        <v>13</v>
      </c>
      <c r="BL341" s="21">
        <v>15</v>
      </c>
      <c r="BM341" s="21">
        <v>0</v>
      </c>
      <c r="BN341" s="21">
        <v>30</v>
      </c>
      <c r="BO341" s="21">
        <v>0</v>
      </c>
      <c r="BP341" s="21">
        <v>11</v>
      </c>
      <c r="BQ341" s="21">
        <v>16</v>
      </c>
      <c r="BR341" s="21">
        <v>0</v>
      </c>
      <c r="BS341" s="21">
        <v>12</v>
      </c>
      <c r="BT341" s="21">
        <v>9</v>
      </c>
      <c r="BU341" s="21">
        <v>0</v>
      </c>
      <c r="BV341" s="21">
        <v>7</v>
      </c>
      <c r="BW341" s="21">
        <v>13</v>
      </c>
      <c r="BX341" s="21">
        <v>22</v>
      </c>
      <c r="BY341" s="21">
        <v>14</v>
      </c>
      <c r="BZ341" s="21">
        <v>6</v>
      </c>
      <c r="CA341" s="21">
        <v>44</v>
      </c>
      <c r="CB341" s="21">
        <v>12</v>
      </c>
      <c r="CC341" s="21">
        <v>0</v>
      </c>
      <c r="CD341" s="21">
        <v>0</v>
      </c>
      <c r="CF341" s="112"/>
    </row>
    <row r="342" spans="1:84" ht="15">
      <c r="A342" s="5" t="s">
        <v>237</v>
      </c>
      <c r="B342" s="19">
        <f t="shared" si="13"/>
        <v>12</v>
      </c>
      <c r="C342" s="21">
        <v>1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1</v>
      </c>
      <c r="O342" s="21">
        <v>0</v>
      </c>
      <c r="P342" s="21">
        <v>0</v>
      </c>
      <c r="Q342" s="21">
        <v>0</v>
      </c>
      <c r="R342" s="21">
        <v>1</v>
      </c>
      <c r="S342" s="21">
        <v>0</v>
      </c>
      <c r="T342" s="21">
        <v>0</v>
      </c>
      <c r="U342" s="21">
        <v>0</v>
      </c>
      <c r="V342" s="21">
        <v>0</v>
      </c>
      <c r="W342" s="21"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5</v>
      </c>
      <c r="AD342" s="21">
        <v>0</v>
      </c>
      <c r="AE342" s="21">
        <v>0</v>
      </c>
      <c r="AF342" s="21">
        <v>1</v>
      </c>
      <c r="AG342" s="21">
        <v>0</v>
      </c>
      <c r="AH342" s="21">
        <v>0</v>
      </c>
      <c r="AI342" s="21">
        <v>1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  <c r="AT342" s="21">
        <v>0</v>
      </c>
      <c r="AU342" s="21">
        <v>0</v>
      </c>
      <c r="AV342" s="21">
        <v>0</v>
      </c>
      <c r="AW342" s="21">
        <v>0</v>
      </c>
      <c r="AX342" s="21">
        <v>0</v>
      </c>
      <c r="AY342" s="21">
        <v>0</v>
      </c>
      <c r="AZ342" s="21">
        <v>0</v>
      </c>
      <c r="BA342" s="21">
        <v>1</v>
      </c>
      <c r="BB342" s="21">
        <v>0</v>
      </c>
      <c r="BC342" s="21">
        <v>0</v>
      </c>
      <c r="BD342" s="21">
        <v>0</v>
      </c>
      <c r="BE342" s="21">
        <v>0</v>
      </c>
      <c r="BF342" s="21">
        <v>0</v>
      </c>
      <c r="BG342" s="21">
        <v>0</v>
      </c>
      <c r="BH342" s="21">
        <v>0</v>
      </c>
      <c r="BI342" s="21">
        <v>0</v>
      </c>
      <c r="BJ342" s="21">
        <v>0</v>
      </c>
      <c r="BK342" s="21">
        <v>0</v>
      </c>
      <c r="BL342" s="21">
        <v>0</v>
      </c>
      <c r="BM342" s="21">
        <v>0</v>
      </c>
      <c r="BN342" s="21">
        <v>0</v>
      </c>
      <c r="BO342" s="21">
        <v>0</v>
      </c>
      <c r="BP342" s="21">
        <v>0</v>
      </c>
      <c r="BQ342" s="21">
        <v>0</v>
      </c>
      <c r="BR342" s="21">
        <v>0</v>
      </c>
      <c r="BS342" s="21">
        <v>0</v>
      </c>
      <c r="BT342" s="21">
        <v>0</v>
      </c>
      <c r="BU342" s="21">
        <v>0</v>
      </c>
      <c r="BV342" s="21">
        <v>0</v>
      </c>
      <c r="BW342" s="21">
        <v>0</v>
      </c>
      <c r="BX342" s="21">
        <v>0</v>
      </c>
      <c r="BY342" s="21">
        <v>0</v>
      </c>
      <c r="BZ342" s="21">
        <v>0</v>
      </c>
      <c r="CA342" s="21">
        <v>1</v>
      </c>
      <c r="CB342" s="21">
        <v>0</v>
      </c>
      <c r="CC342" s="21">
        <v>0</v>
      </c>
      <c r="CD342" s="21">
        <v>0</v>
      </c>
      <c r="CF342" s="112"/>
    </row>
    <row r="343" spans="1:84" ht="15">
      <c r="A343" s="5" t="s">
        <v>238</v>
      </c>
      <c r="B343" s="19">
        <f>SUM(C343:CD343)</f>
        <v>243</v>
      </c>
      <c r="C343" s="21">
        <v>15</v>
      </c>
      <c r="D343" s="21">
        <v>2</v>
      </c>
      <c r="E343" s="21">
        <v>0</v>
      </c>
      <c r="F343" s="21">
        <v>2</v>
      </c>
      <c r="G343" s="21">
        <v>1</v>
      </c>
      <c r="H343" s="21">
        <v>0</v>
      </c>
      <c r="I343" s="21">
        <v>4</v>
      </c>
      <c r="J343" s="21">
        <v>0</v>
      </c>
      <c r="K343" s="21">
        <v>0</v>
      </c>
      <c r="L343" s="21">
        <v>0</v>
      </c>
      <c r="M343" s="21">
        <v>1</v>
      </c>
      <c r="N343" s="21">
        <v>3</v>
      </c>
      <c r="O343" s="21">
        <v>0</v>
      </c>
      <c r="P343" s="21">
        <v>1</v>
      </c>
      <c r="Q343" s="21">
        <v>53</v>
      </c>
      <c r="R343" s="21">
        <v>14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21</v>
      </c>
      <c r="AD343" s="21">
        <v>5</v>
      </c>
      <c r="AE343" s="21">
        <v>2</v>
      </c>
      <c r="AF343" s="21">
        <v>2</v>
      </c>
      <c r="AG343" s="21">
        <v>0</v>
      </c>
      <c r="AH343" s="21">
        <v>6</v>
      </c>
      <c r="AI343" s="21">
        <v>31</v>
      </c>
      <c r="AJ343" s="21">
        <v>7</v>
      </c>
      <c r="AK343" s="21">
        <v>11</v>
      </c>
      <c r="AL343" s="21">
        <v>0</v>
      </c>
      <c r="AM343" s="21">
        <v>2</v>
      </c>
      <c r="AN343" s="21">
        <v>2</v>
      </c>
      <c r="AO343" s="21">
        <v>0</v>
      </c>
      <c r="AP343" s="21">
        <v>4</v>
      </c>
      <c r="AQ343" s="21">
        <v>0</v>
      </c>
      <c r="AR343" s="21">
        <v>6</v>
      </c>
      <c r="AS343" s="21">
        <v>7</v>
      </c>
      <c r="AT343" s="21">
        <v>2</v>
      </c>
      <c r="AU343" s="21">
        <v>0</v>
      </c>
      <c r="AV343" s="21">
        <v>19</v>
      </c>
      <c r="AW343" s="21">
        <v>0</v>
      </c>
      <c r="AX343" s="21">
        <v>2</v>
      </c>
      <c r="AY343" s="21">
        <v>0</v>
      </c>
      <c r="AZ343" s="21">
        <v>0</v>
      </c>
      <c r="BA343" s="21">
        <v>1</v>
      </c>
      <c r="BB343" s="21">
        <v>0</v>
      </c>
      <c r="BC343" s="21">
        <v>0</v>
      </c>
      <c r="BD343" s="21">
        <v>2</v>
      </c>
      <c r="BE343" s="21">
        <v>1</v>
      </c>
      <c r="BF343" s="21">
        <v>0</v>
      </c>
      <c r="BG343" s="21">
        <v>0</v>
      </c>
      <c r="BH343" s="21">
        <v>1</v>
      </c>
      <c r="BI343" s="21">
        <v>1</v>
      </c>
      <c r="BJ343" s="21">
        <v>1</v>
      </c>
      <c r="BK343" s="21">
        <v>1</v>
      </c>
      <c r="BL343" s="21">
        <v>0</v>
      </c>
      <c r="BM343" s="21">
        <v>0</v>
      </c>
      <c r="BN343" s="21">
        <v>2</v>
      </c>
      <c r="BO343" s="21">
        <v>0</v>
      </c>
      <c r="BP343" s="21">
        <v>1</v>
      </c>
      <c r="BQ343" s="21">
        <v>1</v>
      </c>
      <c r="BR343" s="21">
        <v>0</v>
      </c>
      <c r="BS343" s="21">
        <v>0</v>
      </c>
      <c r="BT343" s="21">
        <v>0</v>
      </c>
      <c r="BU343" s="21">
        <v>0</v>
      </c>
      <c r="BV343" s="21">
        <v>1</v>
      </c>
      <c r="BW343" s="21">
        <v>0</v>
      </c>
      <c r="BX343" s="21">
        <v>0</v>
      </c>
      <c r="BY343" s="21">
        <v>1</v>
      </c>
      <c r="BZ343" s="21">
        <v>2</v>
      </c>
      <c r="CA343" s="21">
        <v>1</v>
      </c>
      <c r="CB343" s="21">
        <v>1</v>
      </c>
      <c r="CC343" s="21">
        <v>0</v>
      </c>
      <c r="CD343" s="21">
        <v>0</v>
      </c>
      <c r="CF343" s="112"/>
    </row>
    <row r="344" spans="1:84" ht="15">
      <c r="A344" s="5" t="s">
        <v>131</v>
      </c>
      <c r="B344" s="19">
        <f>SUM(C344:CD344)</f>
        <v>96</v>
      </c>
      <c r="C344" s="21">
        <v>8</v>
      </c>
      <c r="D344" s="21">
        <v>1</v>
      </c>
      <c r="E344" s="21">
        <v>5</v>
      </c>
      <c r="F344" s="21">
        <v>1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2</v>
      </c>
      <c r="M344" s="21">
        <v>2</v>
      </c>
      <c r="N344" s="21">
        <v>0</v>
      </c>
      <c r="O344" s="21">
        <v>0</v>
      </c>
      <c r="P344" s="21">
        <v>0</v>
      </c>
      <c r="Q344" s="21">
        <v>4</v>
      </c>
      <c r="R344" s="21">
        <v>1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1</v>
      </c>
      <c r="AD344" s="21">
        <v>4</v>
      </c>
      <c r="AE344" s="21">
        <v>2</v>
      </c>
      <c r="AF344" s="21">
        <v>1</v>
      </c>
      <c r="AG344" s="21">
        <v>0</v>
      </c>
      <c r="AH344" s="21">
        <v>2</v>
      </c>
      <c r="AI344" s="21">
        <v>0</v>
      </c>
      <c r="AJ344" s="21">
        <v>0</v>
      </c>
      <c r="AK344" s="21">
        <v>5</v>
      </c>
      <c r="AL344" s="21">
        <v>0</v>
      </c>
      <c r="AM344" s="21">
        <v>0</v>
      </c>
      <c r="AN344" s="21">
        <v>0</v>
      </c>
      <c r="AO344" s="21">
        <v>5</v>
      </c>
      <c r="AP344" s="21">
        <v>0</v>
      </c>
      <c r="AQ344" s="21">
        <v>0</v>
      </c>
      <c r="AR344" s="21">
        <v>25</v>
      </c>
      <c r="AS344" s="21">
        <v>1</v>
      </c>
      <c r="AT344" s="21">
        <v>0</v>
      </c>
      <c r="AU344" s="21">
        <v>0</v>
      </c>
      <c r="AV344" s="21">
        <v>5</v>
      </c>
      <c r="AW344" s="21">
        <v>0</v>
      </c>
      <c r="AX344" s="21">
        <v>2</v>
      </c>
      <c r="AY344" s="21">
        <v>3</v>
      </c>
      <c r="AZ344" s="21">
        <v>0</v>
      </c>
      <c r="BA344" s="21">
        <v>1</v>
      </c>
      <c r="BB344" s="21">
        <v>3</v>
      </c>
      <c r="BC344" s="21">
        <v>0</v>
      </c>
      <c r="BD344" s="21">
        <v>1</v>
      </c>
      <c r="BE344" s="21">
        <v>5</v>
      </c>
      <c r="BF344" s="21">
        <v>0</v>
      </c>
      <c r="BG344" s="21">
        <v>0</v>
      </c>
      <c r="BH344" s="21">
        <v>0</v>
      </c>
      <c r="BI344" s="21">
        <v>0</v>
      </c>
      <c r="BJ344" s="21">
        <v>1</v>
      </c>
      <c r="BK344" s="21">
        <v>0</v>
      </c>
      <c r="BL344" s="21">
        <v>0</v>
      </c>
      <c r="BM344" s="21">
        <v>0</v>
      </c>
      <c r="BN344" s="21">
        <v>2</v>
      </c>
      <c r="BO344" s="21">
        <v>0</v>
      </c>
      <c r="BP344" s="21">
        <v>0</v>
      </c>
      <c r="BQ344" s="21">
        <v>0</v>
      </c>
      <c r="BR344" s="21">
        <v>0</v>
      </c>
      <c r="BS344" s="21">
        <v>0</v>
      </c>
      <c r="BT344" s="21">
        <v>0</v>
      </c>
      <c r="BU344" s="21">
        <v>0</v>
      </c>
      <c r="BV344" s="21">
        <v>0</v>
      </c>
      <c r="BW344" s="21">
        <v>1</v>
      </c>
      <c r="BX344" s="21">
        <v>1</v>
      </c>
      <c r="BY344" s="21">
        <v>1</v>
      </c>
      <c r="BZ344" s="21">
        <v>0</v>
      </c>
      <c r="CA344" s="21">
        <v>0</v>
      </c>
      <c r="CB344" s="21">
        <v>0</v>
      </c>
      <c r="CC344" s="21">
        <v>0</v>
      </c>
      <c r="CD344" s="21">
        <v>0</v>
      </c>
      <c r="CF344" s="112"/>
    </row>
    <row r="345" spans="1:82" ht="15">
      <c r="A345" s="112"/>
      <c r="B345" s="19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</row>
    <row r="346" spans="1:82" ht="15">
      <c r="A346" s="123" t="s">
        <v>609</v>
      </c>
      <c r="B346" s="18">
        <f>SUM(C346:CD346)</f>
        <v>9618</v>
      </c>
      <c r="C346" s="18">
        <f>SUM(C347:C353)</f>
        <v>0</v>
      </c>
      <c r="D346" s="18">
        <f aca="true" t="shared" si="14" ref="D346:BO346">SUM(D347:D353)</f>
        <v>0</v>
      </c>
      <c r="E346" s="18">
        <f t="shared" si="14"/>
        <v>1</v>
      </c>
      <c r="F346" s="18">
        <f t="shared" si="14"/>
        <v>1</v>
      </c>
      <c r="G346" s="18">
        <f t="shared" si="14"/>
        <v>0</v>
      </c>
      <c r="H346" s="18">
        <f t="shared" si="14"/>
        <v>0</v>
      </c>
      <c r="I346" s="18">
        <f t="shared" si="14"/>
        <v>2</v>
      </c>
      <c r="J346" s="18">
        <f t="shared" si="14"/>
        <v>0</v>
      </c>
      <c r="K346" s="18">
        <f t="shared" si="14"/>
        <v>0</v>
      </c>
      <c r="L346" s="18">
        <f t="shared" si="14"/>
        <v>0</v>
      </c>
      <c r="M346" s="18">
        <f t="shared" si="14"/>
        <v>0</v>
      </c>
      <c r="N346" s="18">
        <f t="shared" si="14"/>
        <v>0</v>
      </c>
      <c r="O346" s="18">
        <f t="shared" si="14"/>
        <v>0</v>
      </c>
      <c r="P346" s="18">
        <f t="shared" si="14"/>
        <v>0</v>
      </c>
      <c r="Q346" s="18">
        <f t="shared" si="14"/>
        <v>281</v>
      </c>
      <c r="R346" s="18">
        <f t="shared" si="14"/>
        <v>713</v>
      </c>
      <c r="S346" s="18">
        <f t="shared" si="14"/>
        <v>0</v>
      </c>
      <c r="T346" s="18">
        <f t="shared" si="14"/>
        <v>34</v>
      </c>
      <c r="U346" s="18">
        <f t="shared" si="14"/>
        <v>2</v>
      </c>
      <c r="V346" s="18">
        <f t="shared" si="14"/>
        <v>1</v>
      </c>
      <c r="W346" s="18">
        <f t="shared" si="14"/>
        <v>0</v>
      </c>
      <c r="X346" s="18">
        <f t="shared" si="14"/>
        <v>27</v>
      </c>
      <c r="Y346" s="18">
        <f t="shared" si="14"/>
        <v>0</v>
      </c>
      <c r="Z346" s="18">
        <f t="shared" si="14"/>
        <v>0</v>
      </c>
      <c r="AA346" s="18">
        <f t="shared" si="14"/>
        <v>0</v>
      </c>
      <c r="AB346" s="18">
        <f t="shared" si="14"/>
        <v>3</v>
      </c>
      <c r="AC346" s="18">
        <f t="shared" si="14"/>
        <v>655</v>
      </c>
      <c r="AD346" s="18">
        <f t="shared" si="14"/>
        <v>373</v>
      </c>
      <c r="AE346" s="18">
        <f t="shared" si="14"/>
        <v>660</v>
      </c>
      <c r="AF346" s="18">
        <f t="shared" si="14"/>
        <v>302</v>
      </c>
      <c r="AG346" s="18">
        <f t="shared" si="14"/>
        <v>28</v>
      </c>
      <c r="AH346" s="18">
        <f t="shared" si="14"/>
        <v>42</v>
      </c>
      <c r="AI346" s="18">
        <f t="shared" si="14"/>
        <v>1526</v>
      </c>
      <c r="AJ346" s="18">
        <f t="shared" si="14"/>
        <v>67</v>
      </c>
      <c r="AK346" s="18">
        <f t="shared" si="14"/>
        <v>225</v>
      </c>
      <c r="AL346" s="18">
        <f t="shared" si="14"/>
        <v>0</v>
      </c>
      <c r="AM346" s="18">
        <f t="shared" si="14"/>
        <v>40</v>
      </c>
      <c r="AN346" s="18">
        <f t="shared" si="14"/>
        <v>20</v>
      </c>
      <c r="AO346" s="18">
        <f t="shared" si="14"/>
        <v>84</v>
      </c>
      <c r="AP346" s="18">
        <f t="shared" si="14"/>
        <v>92</v>
      </c>
      <c r="AQ346" s="18">
        <f t="shared" si="14"/>
        <v>112</v>
      </c>
      <c r="AR346" s="18">
        <f t="shared" si="14"/>
        <v>99</v>
      </c>
      <c r="AS346" s="18">
        <f t="shared" si="14"/>
        <v>985</v>
      </c>
      <c r="AT346" s="18">
        <f t="shared" si="14"/>
        <v>85</v>
      </c>
      <c r="AU346" s="18">
        <f t="shared" si="14"/>
        <v>5</v>
      </c>
      <c r="AV346" s="18">
        <f t="shared" si="14"/>
        <v>223</v>
      </c>
      <c r="AW346" s="18">
        <f t="shared" si="14"/>
        <v>35</v>
      </c>
      <c r="AX346" s="18">
        <f t="shared" si="14"/>
        <v>718</v>
      </c>
      <c r="AY346" s="18">
        <f t="shared" si="14"/>
        <v>116</v>
      </c>
      <c r="AZ346" s="18">
        <f t="shared" si="14"/>
        <v>2</v>
      </c>
      <c r="BA346" s="18">
        <f t="shared" si="14"/>
        <v>59</v>
      </c>
      <c r="BB346" s="18">
        <f t="shared" si="14"/>
        <v>180</v>
      </c>
      <c r="BC346" s="18">
        <f t="shared" si="14"/>
        <v>1</v>
      </c>
      <c r="BD346" s="18">
        <f t="shared" si="14"/>
        <v>74</v>
      </c>
      <c r="BE346" s="18">
        <f t="shared" si="14"/>
        <v>197</v>
      </c>
      <c r="BF346" s="18">
        <f t="shared" si="14"/>
        <v>0</v>
      </c>
      <c r="BG346" s="18">
        <f t="shared" si="14"/>
        <v>0</v>
      </c>
      <c r="BH346" s="18">
        <f t="shared" si="14"/>
        <v>309</v>
      </c>
      <c r="BI346" s="18">
        <f t="shared" si="14"/>
        <v>137</v>
      </c>
      <c r="BJ346" s="18">
        <f t="shared" si="14"/>
        <v>22</v>
      </c>
      <c r="BK346" s="18">
        <f t="shared" si="14"/>
        <v>43</v>
      </c>
      <c r="BL346" s="18">
        <f t="shared" si="14"/>
        <v>86</v>
      </c>
      <c r="BM346" s="18">
        <f t="shared" si="14"/>
        <v>0</v>
      </c>
      <c r="BN346" s="18">
        <f t="shared" si="14"/>
        <v>149</v>
      </c>
      <c r="BO346" s="18">
        <f t="shared" si="14"/>
        <v>0</v>
      </c>
      <c r="BP346" s="18">
        <f aca="true" t="shared" si="15" ref="BP346:CD346">SUM(BP347:BP353)</f>
        <v>32</v>
      </c>
      <c r="BQ346" s="18">
        <f t="shared" si="15"/>
        <v>58</v>
      </c>
      <c r="BR346" s="18">
        <f t="shared" si="15"/>
        <v>0</v>
      </c>
      <c r="BS346" s="18">
        <f t="shared" si="15"/>
        <v>58</v>
      </c>
      <c r="BT346" s="18">
        <f t="shared" si="15"/>
        <v>37</v>
      </c>
      <c r="BU346" s="18">
        <f t="shared" si="15"/>
        <v>0</v>
      </c>
      <c r="BV346" s="18">
        <f t="shared" si="15"/>
        <v>17</v>
      </c>
      <c r="BW346" s="18">
        <f t="shared" si="15"/>
        <v>57</v>
      </c>
      <c r="BX346" s="18">
        <f t="shared" si="15"/>
        <v>226</v>
      </c>
      <c r="BY346" s="18">
        <f t="shared" si="15"/>
        <v>89</v>
      </c>
      <c r="BZ346" s="18">
        <f t="shared" si="15"/>
        <v>48</v>
      </c>
      <c r="CA346" s="18">
        <f t="shared" si="15"/>
        <v>145</v>
      </c>
      <c r="CB346" s="18">
        <f t="shared" si="15"/>
        <v>34</v>
      </c>
      <c r="CC346" s="18">
        <f t="shared" si="15"/>
        <v>1</v>
      </c>
      <c r="CD346" s="18">
        <f t="shared" si="15"/>
        <v>0</v>
      </c>
    </row>
    <row r="347" spans="1:84" ht="15">
      <c r="A347" s="112" t="s">
        <v>370</v>
      </c>
      <c r="B347" s="19">
        <f>SUM(C347:CD347)</f>
        <v>1225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29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48</v>
      </c>
      <c r="AD347" s="21">
        <v>50</v>
      </c>
      <c r="AE347" s="21">
        <v>36</v>
      </c>
      <c r="AF347" s="21">
        <v>28</v>
      </c>
      <c r="AG347" s="21">
        <v>0</v>
      </c>
      <c r="AH347" s="21">
        <v>8</v>
      </c>
      <c r="AI347" s="21">
        <v>118</v>
      </c>
      <c r="AJ347" s="21">
        <v>11</v>
      </c>
      <c r="AK347" s="21">
        <v>42</v>
      </c>
      <c r="AL347" s="21">
        <v>0</v>
      </c>
      <c r="AM347" s="21">
        <v>6</v>
      </c>
      <c r="AN347" s="21">
        <v>2</v>
      </c>
      <c r="AO347" s="21">
        <v>13</v>
      </c>
      <c r="AP347" s="21">
        <v>22</v>
      </c>
      <c r="AQ347" s="21">
        <v>25</v>
      </c>
      <c r="AR347" s="21">
        <v>46</v>
      </c>
      <c r="AS347" s="21">
        <v>73</v>
      </c>
      <c r="AT347" s="21">
        <v>44</v>
      </c>
      <c r="AU347" s="21">
        <v>0</v>
      </c>
      <c r="AV347" s="21">
        <v>50</v>
      </c>
      <c r="AW347" s="21">
        <v>7</v>
      </c>
      <c r="AX347" s="21">
        <v>103</v>
      </c>
      <c r="AY347" s="21">
        <v>16</v>
      </c>
      <c r="AZ347" s="21">
        <v>0</v>
      </c>
      <c r="BA347" s="21">
        <v>9</v>
      </c>
      <c r="BB347" s="21">
        <v>47</v>
      </c>
      <c r="BC347" s="21">
        <v>0</v>
      </c>
      <c r="BD347" s="21">
        <v>10</v>
      </c>
      <c r="BE347" s="21">
        <v>8</v>
      </c>
      <c r="BF347" s="21">
        <v>0</v>
      </c>
      <c r="BG347" s="21">
        <v>0</v>
      </c>
      <c r="BH347" s="21">
        <v>13</v>
      </c>
      <c r="BI347" s="21">
        <v>39</v>
      </c>
      <c r="BJ347" s="21">
        <v>3</v>
      </c>
      <c r="BK347" s="21">
        <v>18</v>
      </c>
      <c r="BL347" s="21">
        <v>22</v>
      </c>
      <c r="BM347" s="21">
        <v>0</v>
      </c>
      <c r="BN347" s="21">
        <v>61</v>
      </c>
      <c r="BO347" s="21">
        <v>0</v>
      </c>
      <c r="BP347" s="21">
        <v>11</v>
      </c>
      <c r="BQ347" s="21">
        <v>10</v>
      </c>
      <c r="BR347" s="21">
        <v>0</v>
      </c>
      <c r="BS347" s="21">
        <v>8</v>
      </c>
      <c r="BT347" s="21">
        <v>5</v>
      </c>
      <c r="BU347" s="21">
        <v>0</v>
      </c>
      <c r="BV347" s="21">
        <v>2</v>
      </c>
      <c r="BW347" s="21">
        <v>13</v>
      </c>
      <c r="BX347" s="21">
        <v>73</v>
      </c>
      <c r="BY347" s="21">
        <v>10</v>
      </c>
      <c r="BZ347" s="21">
        <v>10</v>
      </c>
      <c r="CA347" s="21">
        <v>66</v>
      </c>
      <c r="CB347" s="21">
        <v>10</v>
      </c>
      <c r="CC347" s="21">
        <v>0</v>
      </c>
      <c r="CD347" s="21">
        <v>0</v>
      </c>
      <c r="CF347" s="112"/>
    </row>
    <row r="348" spans="1:84" ht="15">
      <c r="A348" s="112" t="s">
        <v>382</v>
      </c>
      <c r="B348" s="19">
        <f aca="true" t="shared" si="16" ref="B348:B353">SUM(C348:CD348)</f>
        <v>1588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58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33</v>
      </c>
      <c r="AD348" s="21">
        <v>46</v>
      </c>
      <c r="AE348" s="21">
        <v>98</v>
      </c>
      <c r="AF348" s="21">
        <v>39</v>
      </c>
      <c r="AG348" s="21">
        <v>0</v>
      </c>
      <c r="AH348" s="21">
        <v>13</v>
      </c>
      <c r="AI348" s="21">
        <v>105</v>
      </c>
      <c r="AJ348" s="21">
        <v>21</v>
      </c>
      <c r="AK348" s="21">
        <v>50</v>
      </c>
      <c r="AL348" s="21">
        <v>0</v>
      </c>
      <c r="AM348" s="21">
        <v>12</v>
      </c>
      <c r="AN348" s="21">
        <v>8</v>
      </c>
      <c r="AO348" s="21">
        <v>18</v>
      </c>
      <c r="AP348" s="21">
        <v>54</v>
      </c>
      <c r="AQ348" s="21">
        <v>41</v>
      </c>
      <c r="AR348" s="21">
        <v>37</v>
      </c>
      <c r="AS348" s="21">
        <v>122</v>
      </c>
      <c r="AT348" s="21">
        <v>23</v>
      </c>
      <c r="AU348" s="21">
        <v>0</v>
      </c>
      <c r="AV348" s="21">
        <v>34</v>
      </c>
      <c r="AW348" s="21">
        <v>17</v>
      </c>
      <c r="AX348" s="21">
        <v>113</v>
      </c>
      <c r="AY348" s="21">
        <v>17</v>
      </c>
      <c r="AZ348" s="21">
        <v>0</v>
      </c>
      <c r="BA348" s="21">
        <v>29</v>
      </c>
      <c r="BB348" s="21">
        <v>78</v>
      </c>
      <c r="BC348" s="21">
        <v>0</v>
      </c>
      <c r="BD348" s="21">
        <v>26</v>
      </c>
      <c r="BE348" s="21">
        <v>92</v>
      </c>
      <c r="BF348" s="21">
        <v>0</v>
      </c>
      <c r="BG348" s="21">
        <v>0</v>
      </c>
      <c r="BH348" s="21">
        <v>49</v>
      </c>
      <c r="BI348" s="21">
        <v>57</v>
      </c>
      <c r="BJ348" s="21">
        <v>11</v>
      </c>
      <c r="BK348" s="21">
        <v>13</v>
      </c>
      <c r="BL348" s="21">
        <v>36</v>
      </c>
      <c r="BM348" s="21">
        <v>0</v>
      </c>
      <c r="BN348" s="21">
        <v>39</v>
      </c>
      <c r="BO348" s="21">
        <v>0</v>
      </c>
      <c r="BP348" s="21">
        <v>6</v>
      </c>
      <c r="BQ348" s="21">
        <v>13</v>
      </c>
      <c r="BR348" s="21">
        <v>0</v>
      </c>
      <c r="BS348" s="21">
        <v>25</v>
      </c>
      <c r="BT348" s="21">
        <v>16</v>
      </c>
      <c r="BU348" s="21">
        <v>0</v>
      </c>
      <c r="BV348" s="21">
        <v>9</v>
      </c>
      <c r="BW348" s="21">
        <v>15</v>
      </c>
      <c r="BX348" s="21">
        <v>42</v>
      </c>
      <c r="BY348" s="21">
        <v>21</v>
      </c>
      <c r="BZ348" s="21">
        <v>10</v>
      </c>
      <c r="CA348" s="21">
        <v>40</v>
      </c>
      <c r="CB348" s="21">
        <v>2</v>
      </c>
      <c r="CC348" s="21">
        <v>0</v>
      </c>
      <c r="CD348" s="21">
        <v>0</v>
      </c>
      <c r="CF348" s="112"/>
    </row>
    <row r="349" spans="1:84" ht="15">
      <c r="A349" s="112" t="s">
        <v>383</v>
      </c>
      <c r="B349" s="19">
        <f t="shared" si="16"/>
        <v>378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94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3</v>
      </c>
      <c r="AI349" s="21">
        <v>17</v>
      </c>
      <c r="AJ349" s="21">
        <v>3</v>
      </c>
      <c r="AK349" s="21">
        <v>8</v>
      </c>
      <c r="AL349" s="21">
        <v>0</v>
      </c>
      <c r="AM349" s="21">
        <v>3</v>
      </c>
      <c r="AN349" s="21">
        <v>2</v>
      </c>
      <c r="AO349" s="21">
        <v>6</v>
      </c>
      <c r="AP349" s="21">
        <v>7</v>
      </c>
      <c r="AQ349" s="21">
        <v>21</v>
      </c>
      <c r="AR349" s="21">
        <v>6</v>
      </c>
      <c r="AS349" s="21">
        <v>42</v>
      </c>
      <c r="AT349" s="21">
        <v>8</v>
      </c>
      <c r="AU349" s="21">
        <v>0</v>
      </c>
      <c r="AV349" s="21">
        <v>8</v>
      </c>
      <c r="AW349" s="21">
        <v>2</v>
      </c>
      <c r="AX349" s="21">
        <v>27</v>
      </c>
      <c r="AY349" s="21">
        <v>0</v>
      </c>
      <c r="AZ349" s="21">
        <v>0</v>
      </c>
      <c r="BA349" s="21">
        <v>8</v>
      </c>
      <c r="BB349" s="21">
        <v>4</v>
      </c>
      <c r="BC349" s="21">
        <v>0</v>
      </c>
      <c r="BD349" s="21">
        <v>3</v>
      </c>
      <c r="BE349" s="21">
        <v>7</v>
      </c>
      <c r="BF349" s="21">
        <v>0</v>
      </c>
      <c r="BG349" s="21">
        <v>0</v>
      </c>
      <c r="BH349" s="21">
        <v>17</v>
      </c>
      <c r="BI349" s="21">
        <v>9</v>
      </c>
      <c r="BJ349" s="21">
        <v>0</v>
      </c>
      <c r="BK349" s="21">
        <v>3</v>
      </c>
      <c r="BL349" s="21">
        <v>5</v>
      </c>
      <c r="BM349" s="21">
        <v>0</v>
      </c>
      <c r="BN349" s="21">
        <v>13</v>
      </c>
      <c r="BO349" s="21">
        <v>0</v>
      </c>
      <c r="BP349" s="21">
        <v>5</v>
      </c>
      <c r="BQ349" s="21">
        <v>16</v>
      </c>
      <c r="BR349" s="21">
        <v>0</v>
      </c>
      <c r="BS349" s="21">
        <v>0</v>
      </c>
      <c r="BT349" s="21">
        <v>1</v>
      </c>
      <c r="BU349" s="21">
        <v>0</v>
      </c>
      <c r="BV349" s="21">
        <v>0</v>
      </c>
      <c r="BW349" s="21">
        <v>0</v>
      </c>
      <c r="BX349" s="21">
        <v>6</v>
      </c>
      <c r="BY349" s="21">
        <v>6</v>
      </c>
      <c r="BZ349" s="21">
        <v>7</v>
      </c>
      <c r="CA349" s="21">
        <v>7</v>
      </c>
      <c r="CB349" s="21">
        <v>4</v>
      </c>
      <c r="CC349" s="21">
        <v>0</v>
      </c>
      <c r="CD349" s="21">
        <v>0</v>
      </c>
      <c r="CF349" s="112"/>
    </row>
    <row r="350" spans="1:84" ht="15">
      <c r="A350" s="112" t="s">
        <v>354</v>
      </c>
      <c r="B350" s="19">
        <f t="shared" si="16"/>
        <v>5678</v>
      </c>
      <c r="C350" s="21">
        <v>0</v>
      </c>
      <c r="D350" s="21">
        <v>0</v>
      </c>
      <c r="E350" s="21">
        <v>1</v>
      </c>
      <c r="F350" s="21">
        <v>1</v>
      </c>
      <c r="G350" s="21">
        <v>0</v>
      </c>
      <c r="H350" s="21">
        <v>0</v>
      </c>
      <c r="I350" s="21">
        <v>2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626</v>
      </c>
      <c r="S350" s="21">
        <v>0</v>
      </c>
      <c r="T350" s="21">
        <v>34</v>
      </c>
      <c r="U350" s="21">
        <v>2</v>
      </c>
      <c r="V350" s="21">
        <v>1</v>
      </c>
      <c r="W350" s="21">
        <v>0</v>
      </c>
      <c r="X350" s="21">
        <v>27</v>
      </c>
      <c r="Y350" s="21">
        <v>0</v>
      </c>
      <c r="Z350" s="21">
        <v>0</v>
      </c>
      <c r="AA350" s="21">
        <v>0</v>
      </c>
      <c r="AB350" s="21">
        <v>1</v>
      </c>
      <c r="AC350" s="21">
        <v>573</v>
      </c>
      <c r="AD350" s="21">
        <v>271</v>
      </c>
      <c r="AE350" s="21">
        <v>523</v>
      </c>
      <c r="AF350" s="21">
        <v>232</v>
      </c>
      <c r="AG350" s="21">
        <v>28</v>
      </c>
      <c r="AH350" s="21">
        <v>12</v>
      </c>
      <c r="AI350" s="21">
        <v>1244</v>
      </c>
      <c r="AJ350" s="21">
        <v>30</v>
      </c>
      <c r="AK350" s="21">
        <v>104</v>
      </c>
      <c r="AL350" s="21">
        <v>0</v>
      </c>
      <c r="AM350" s="21">
        <v>3</v>
      </c>
      <c r="AN350" s="21">
        <v>3</v>
      </c>
      <c r="AO350" s="21">
        <v>41</v>
      </c>
      <c r="AP350" s="21">
        <v>3</v>
      </c>
      <c r="AQ350" s="21">
        <v>0</v>
      </c>
      <c r="AR350" s="21">
        <v>5</v>
      </c>
      <c r="AS350" s="21">
        <v>713</v>
      </c>
      <c r="AT350" s="21">
        <v>0</v>
      </c>
      <c r="AU350" s="21">
        <v>5</v>
      </c>
      <c r="AV350" s="21">
        <v>108</v>
      </c>
      <c r="AW350" s="21">
        <v>3</v>
      </c>
      <c r="AX350" s="21">
        <v>444</v>
      </c>
      <c r="AY350" s="21">
        <v>83</v>
      </c>
      <c r="AZ350" s="21">
        <v>2</v>
      </c>
      <c r="BA350" s="21">
        <v>0</v>
      </c>
      <c r="BB350" s="21">
        <v>12</v>
      </c>
      <c r="BC350" s="21">
        <v>1</v>
      </c>
      <c r="BD350" s="21">
        <v>21</v>
      </c>
      <c r="BE350" s="21">
        <v>62</v>
      </c>
      <c r="BF350" s="21">
        <v>0</v>
      </c>
      <c r="BG350" s="21">
        <v>0</v>
      </c>
      <c r="BH350" s="21">
        <v>230</v>
      </c>
      <c r="BI350" s="21">
        <v>6</v>
      </c>
      <c r="BJ350" s="21">
        <v>1</v>
      </c>
      <c r="BK350" s="21">
        <v>0</v>
      </c>
      <c r="BL350" s="21">
        <v>3</v>
      </c>
      <c r="BM350" s="21">
        <v>0</v>
      </c>
      <c r="BN350" s="21">
        <v>12</v>
      </c>
      <c r="BO350" s="21">
        <v>0</v>
      </c>
      <c r="BP350" s="21">
        <v>4</v>
      </c>
      <c r="BQ350" s="21">
        <v>0</v>
      </c>
      <c r="BR350" s="21">
        <v>0</v>
      </c>
      <c r="BS350" s="21">
        <v>25</v>
      </c>
      <c r="BT350" s="21">
        <v>0</v>
      </c>
      <c r="BU350" s="21">
        <v>0</v>
      </c>
      <c r="BV350" s="21">
        <v>6</v>
      </c>
      <c r="BW350" s="21">
        <v>29</v>
      </c>
      <c r="BX350" s="21">
        <v>72</v>
      </c>
      <c r="BY350" s="21">
        <v>35</v>
      </c>
      <c r="BZ350" s="21">
        <v>10</v>
      </c>
      <c r="CA350" s="21">
        <v>13</v>
      </c>
      <c r="CB350" s="21">
        <v>10</v>
      </c>
      <c r="CC350" s="21">
        <v>1</v>
      </c>
      <c r="CD350" s="21">
        <v>0</v>
      </c>
      <c r="CF350" s="112"/>
    </row>
    <row r="351" spans="1:84" ht="15">
      <c r="A351" s="112" t="s">
        <v>385</v>
      </c>
      <c r="B351" s="19">
        <f t="shared" si="16"/>
        <v>49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2</v>
      </c>
      <c r="AC351" s="21">
        <v>0</v>
      </c>
      <c r="AD351" s="21">
        <v>6</v>
      </c>
      <c r="AE351" s="21">
        <v>3</v>
      </c>
      <c r="AF351" s="21">
        <v>3</v>
      </c>
      <c r="AG351" s="21">
        <v>0</v>
      </c>
      <c r="AH351" s="21">
        <v>0</v>
      </c>
      <c r="AI351" s="21">
        <v>0</v>
      </c>
      <c r="AJ351" s="21">
        <v>0</v>
      </c>
      <c r="AK351" s="21">
        <v>2</v>
      </c>
      <c r="AL351" s="21">
        <v>0</v>
      </c>
      <c r="AM351" s="21">
        <v>0</v>
      </c>
      <c r="AN351" s="21">
        <v>1</v>
      </c>
      <c r="AO351" s="21">
        <v>0</v>
      </c>
      <c r="AP351" s="21">
        <v>0</v>
      </c>
      <c r="AQ351" s="21">
        <v>0</v>
      </c>
      <c r="AR351" s="21">
        <v>0</v>
      </c>
      <c r="AS351" s="21">
        <v>2</v>
      </c>
      <c r="AT351" s="21">
        <v>0</v>
      </c>
      <c r="AU351" s="21">
        <v>0</v>
      </c>
      <c r="AV351" s="21">
        <v>4</v>
      </c>
      <c r="AW351" s="21">
        <v>0</v>
      </c>
      <c r="AX351" s="21">
        <v>1</v>
      </c>
      <c r="AY351" s="21">
        <v>0</v>
      </c>
      <c r="AZ351" s="21">
        <v>0</v>
      </c>
      <c r="BA351" s="21">
        <v>0</v>
      </c>
      <c r="BB351" s="21">
        <v>0</v>
      </c>
      <c r="BC351" s="21">
        <v>0</v>
      </c>
      <c r="BD351" s="21">
        <v>1</v>
      </c>
      <c r="BE351" s="21">
        <v>0</v>
      </c>
      <c r="BF351" s="21">
        <v>0</v>
      </c>
      <c r="BG351" s="21">
        <v>0</v>
      </c>
      <c r="BH351" s="21">
        <v>0</v>
      </c>
      <c r="BI351" s="21">
        <v>0</v>
      </c>
      <c r="BJ351" s="21">
        <v>0</v>
      </c>
      <c r="BK351" s="21">
        <v>0</v>
      </c>
      <c r="BL351" s="21">
        <v>0</v>
      </c>
      <c r="BM351" s="21">
        <v>0</v>
      </c>
      <c r="BN351" s="21">
        <v>0</v>
      </c>
      <c r="BO351" s="21">
        <v>0</v>
      </c>
      <c r="BP351" s="21">
        <v>0</v>
      </c>
      <c r="BQ351" s="21">
        <v>3</v>
      </c>
      <c r="BR351" s="21">
        <v>0</v>
      </c>
      <c r="BS351" s="21">
        <v>0</v>
      </c>
      <c r="BT351" s="21">
        <v>3</v>
      </c>
      <c r="BU351" s="21">
        <v>0</v>
      </c>
      <c r="BV351" s="21">
        <v>0</v>
      </c>
      <c r="BW351" s="21">
        <v>0</v>
      </c>
      <c r="BX351" s="21">
        <v>14</v>
      </c>
      <c r="BY351" s="21">
        <v>0</v>
      </c>
      <c r="BZ351" s="21">
        <v>0</v>
      </c>
      <c r="CA351" s="21">
        <v>4</v>
      </c>
      <c r="CB351" s="21">
        <v>0</v>
      </c>
      <c r="CC351" s="21">
        <v>0</v>
      </c>
      <c r="CD351" s="21">
        <v>0</v>
      </c>
      <c r="CF351" s="112"/>
    </row>
    <row r="352" spans="1:84" ht="15">
      <c r="A352" s="112" t="s">
        <v>386</v>
      </c>
      <c r="B352" s="19">
        <f t="shared" si="16"/>
        <v>2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1</v>
      </c>
      <c r="AD352" s="21">
        <v>0</v>
      </c>
      <c r="AE352" s="21">
        <v>0</v>
      </c>
      <c r="AF352" s="21">
        <v>0</v>
      </c>
      <c r="AG352" s="21">
        <v>0</v>
      </c>
      <c r="AH352" s="21">
        <v>0</v>
      </c>
      <c r="AI352" s="21">
        <v>1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  <c r="AT352" s="21">
        <v>0</v>
      </c>
      <c r="AU352" s="21">
        <v>0</v>
      </c>
      <c r="AV352" s="21">
        <v>0</v>
      </c>
      <c r="AW352" s="21">
        <v>0</v>
      </c>
      <c r="AX352" s="21">
        <v>0</v>
      </c>
      <c r="AY352" s="21">
        <v>0</v>
      </c>
      <c r="AZ352" s="21">
        <v>0</v>
      </c>
      <c r="BA352" s="21">
        <v>0</v>
      </c>
      <c r="BB352" s="21">
        <v>0</v>
      </c>
      <c r="BC352" s="21">
        <v>0</v>
      </c>
      <c r="BD352" s="21">
        <v>0</v>
      </c>
      <c r="BE352" s="21">
        <v>0</v>
      </c>
      <c r="BF352" s="21">
        <v>0</v>
      </c>
      <c r="BG352" s="21">
        <v>0</v>
      </c>
      <c r="BH352" s="21">
        <v>0</v>
      </c>
      <c r="BI352" s="21">
        <v>0</v>
      </c>
      <c r="BJ352" s="21">
        <v>0</v>
      </c>
      <c r="BK352" s="21">
        <v>0</v>
      </c>
      <c r="BL352" s="21">
        <v>0</v>
      </c>
      <c r="BM352" s="21">
        <v>0</v>
      </c>
      <c r="BN352" s="21">
        <v>0</v>
      </c>
      <c r="BO352" s="21">
        <v>0</v>
      </c>
      <c r="BP352" s="21">
        <v>0</v>
      </c>
      <c r="BQ352" s="21">
        <v>0</v>
      </c>
      <c r="BR352" s="21">
        <v>0</v>
      </c>
      <c r="BS352" s="21">
        <v>0</v>
      </c>
      <c r="BT352" s="21">
        <v>0</v>
      </c>
      <c r="BU352" s="21">
        <v>0</v>
      </c>
      <c r="BV352" s="21">
        <v>0</v>
      </c>
      <c r="BW352" s="21">
        <v>0</v>
      </c>
      <c r="BX352" s="21">
        <v>0</v>
      </c>
      <c r="BY352" s="21">
        <v>0</v>
      </c>
      <c r="BZ352" s="21">
        <v>0</v>
      </c>
      <c r="CA352" s="21">
        <v>0</v>
      </c>
      <c r="CB352" s="21">
        <v>0</v>
      </c>
      <c r="CC352" s="21">
        <v>0</v>
      </c>
      <c r="CD352" s="21">
        <v>0</v>
      </c>
      <c r="CF352" s="112"/>
    </row>
    <row r="353" spans="1:84" ht="15">
      <c r="A353" s="112" t="s">
        <v>387</v>
      </c>
      <c r="B353" s="19">
        <f t="shared" si="16"/>
        <v>698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187</v>
      </c>
      <c r="R353" s="21">
        <v>0</v>
      </c>
      <c r="S353" s="21">
        <v>0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6</v>
      </c>
      <c r="AI353" s="21">
        <v>41</v>
      </c>
      <c r="AJ353" s="21">
        <v>2</v>
      </c>
      <c r="AK353" s="21">
        <v>19</v>
      </c>
      <c r="AL353" s="21">
        <v>0</v>
      </c>
      <c r="AM353" s="21">
        <v>16</v>
      </c>
      <c r="AN353" s="21">
        <v>4</v>
      </c>
      <c r="AO353" s="21">
        <v>6</v>
      </c>
      <c r="AP353" s="21">
        <v>6</v>
      </c>
      <c r="AQ353" s="21">
        <v>25</v>
      </c>
      <c r="AR353" s="21">
        <v>5</v>
      </c>
      <c r="AS353" s="21">
        <v>33</v>
      </c>
      <c r="AT353" s="21">
        <v>10</v>
      </c>
      <c r="AU353" s="21">
        <v>0</v>
      </c>
      <c r="AV353" s="21">
        <v>19</v>
      </c>
      <c r="AW353" s="21">
        <v>6</v>
      </c>
      <c r="AX353" s="21">
        <v>30</v>
      </c>
      <c r="AY353" s="21">
        <v>0</v>
      </c>
      <c r="AZ353" s="21">
        <v>0</v>
      </c>
      <c r="BA353" s="21">
        <v>13</v>
      </c>
      <c r="BB353" s="21">
        <v>39</v>
      </c>
      <c r="BC353" s="21">
        <v>0</v>
      </c>
      <c r="BD353" s="21">
        <v>13</v>
      </c>
      <c r="BE353" s="21">
        <v>28</v>
      </c>
      <c r="BF353" s="21">
        <v>0</v>
      </c>
      <c r="BG353" s="21">
        <v>0</v>
      </c>
      <c r="BH353" s="21">
        <v>0</v>
      </c>
      <c r="BI353" s="21">
        <v>26</v>
      </c>
      <c r="BJ353" s="21">
        <v>7</v>
      </c>
      <c r="BK353" s="21">
        <v>9</v>
      </c>
      <c r="BL353" s="21">
        <v>20</v>
      </c>
      <c r="BM353" s="21">
        <v>0</v>
      </c>
      <c r="BN353" s="21">
        <v>24</v>
      </c>
      <c r="BO353" s="21">
        <v>0</v>
      </c>
      <c r="BP353" s="21">
        <v>6</v>
      </c>
      <c r="BQ353" s="21">
        <v>16</v>
      </c>
      <c r="BR353" s="21">
        <v>0</v>
      </c>
      <c r="BS353" s="21">
        <v>0</v>
      </c>
      <c r="BT353" s="21">
        <v>12</v>
      </c>
      <c r="BU353" s="21">
        <v>0</v>
      </c>
      <c r="BV353" s="21">
        <v>0</v>
      </c>
      <c r="BW353" s="21">
        <v>0</v>
      </c>
      <c r="BX353" s="21">
        <v>19</v>
      </c>
      <c r="BY353" s="21">
        <v>17</v>
      </c>
      <c r="BZ353" s="21">
        <v>11</v>
      </c>
      <c r="CA353" s="21">
        <v>15</v>
      </c>
      <c r="CB353" s="21">
        <v>8</v>
      </c>
      <c r="CC353" s="21">
        <v>0</v>
      </c>
      <c r="CD353" s="21">
        <v>0</v>
      </c>
      <c r="CF353" s="112"/>
    </row>
    <row r="354" spans="1:82" ht="15">
      <c r="A354" s="124"/>
      <c r="B354" s="19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</row>
    <row r="355" spans="1:82" ht="15">
      <c r="A355" s="123" t="s">
        <v>610</v>
      </c>
      <c r="B355" s="18">
        <f>SUM(C355:CD355)</f>
        <v>1222</v>
      </c>
      <c r="C355" s="129">
        <f aca="true" t="shared" si="17" ref="C355:BN355">SUM(C356:C380)</f>
        <v>3</v>
      </c>
      <c r="D355" s="129">
        <f t="shared" si="17"/>
        <v>0</v>
      </c>
      <c r="E355" s="129">
        <f t="shared" si="17"/>
        <v>0</v>
      </c>
      <c r="F355" s="129">
        <f t="shared" si="17"/>
        <v>0</v>
      </c>
      <c r="G355" s="129">
        <f t="shared" si="17"/>
        <v>12</v>
      </c>
      <c r="H355" s="129">
        <f t="shared" si="17"/>
        <v>1</v>
      </c>
      <c r="I355" s="129">
        <f t="shared" si="17"/>
        <v>0</v>
      </c>
      <c r="J355" s="129">
        <f t="shared" si="17"/>
        <v>1</v>
      </c>
      <c r="K355" s="129">
        <f t="shared" si="17"/>
        <v>1</v>
      </c>
      <c r="L355" s="129">
        <f t="shared" si="17"/>
        <v>1</v>
      </c>
      <c r="M355" s="129">
        <f t="shared" si="17"/>
        <v>0</v>
      </c>
      <c r="N355" s="129">
        <f t="shared" si="17"/>
        <v>0</v>
      </c>
      <c r="O355" s="129">
        <f t="shared" si="17"/>
        <v>0</v>
      </c>
      <c r="P355" s="129">
        <f t="shared" si="17"/>
        <v>0</v>
      </c>
      <c r="Q355" s="129">
        <f t="shared" si="17"/>
        <v>15</v>
      </c>
      <c r="R355" s="129">
        <f t="shared" si="17"/>
        <v>57</v>
      </c>
      <c r="S355" s="129">
        <f t="shared" si="17"/>
        <v>0</v>
      </c>
      <c r="T355" s="129">
        <f t="shared" si="17"/>
        <v>8</v>
      </c>
      <c r="U355" s="129">
        <f t="shared" si="17"/>
        <v>0</v>
      </c>
      <c r="V355" s="129">
        <f t="shared" si="17"/>
        <v>0</v>
      </c>
      <c r="W355" s="129">
        <f t="shared" si="17"/>
        <v>0</v>
      </c>
      <c r="X355" s="129">
        <f t="shared" si="17"/>
        <v>2</v>
      </c>
      <c r="Y355" s="129">
        <f t="shared" si="17"/>
        <v>0</v>
      </c>
      <c r="Z355" s="129">
        <f t="shared" si="17"/>
        <v>1</v>
      </c>
      <c r="AA355" s="129">
        <f t="shared" si="17"/>
        <v>0</v>
      </c>
      <c r="AB355" s="129">
        <f t="shared" si="17"/>
        <v>0</v>
      </c>
      <c r="AC355" s="129">
        <f t="shared" si="17"/>
        <v>65</v>
      </c>
      <c r="AD355" s="129">
        <f t="shared" si="17"/>
        <v>29</v>
      </c>
      <c r="AE355" s="129">
        <f t="shared" si="17"/>
        <v>136</v>
      </c>
      <c r="AF355" s="129">
        <f t="shared" si="17"/>
        <v>15</v>
      </c>
      <c r="AG355" s="129">
        <f t="shared" si="17"/>
        <v>1</v>
      </c>
      <c r="AH355" s="129">
        <f t="shared" si="17"/>
        <v>12</v>
      </c>
      <c r="AI355" s="129">
        <f t="shared" si="17"/>
        <v>50</v>
      </c>
      <c r="AJ355" s="129">
        <f t="shared" si="17"/>
        <v>7</v>
      </c>
      <c r="AK355" s="129">
        <f t="shared" si="17"/>
        <v>29</v>
      </c>
      <c r="AL355" s="129">
        <f t="shared" si="17"/>
        <v>0</v>
      </c>
      <c r="AM355" s="129">
        <f t="shared" si="17"/>
        <v>3</v>
      </c>
      <c r="AN355" s="129">
        <f t="shared" si="17"/>
        <v>1</v>
      </c>
      <c r="AO355" s="129">
        <f t="shared" si="17"/>
        <v>6</v>
      </c>
      <c r="AP355" s="129">
        <f t="shared" si="17"/>
        <v>13</v>
      </c>
      <c r="AQ355" s="129">
        <f t="shared" si="17"/>
        <v>11</v>
      </c>
      <c r="AR355" s="129">
        <f t="shared" si="17"/>
        <v>14</v>
      </c>
      <c r="AS355" s="129">
        <f t="shared" si="17"/>
        <v>125</v>
      </c>
      <c r="AT355" s="129">
        <f t="shared" si="17"/>
        <v>13</v>
      </c>
      <c r="AU355" s="129">
        <f t="shared" si="17"/>
        <v>0</v>
      </c>
      <c r="AV355" s="129">
        <f t="shared" si="17"/>
        <v>45</v>
      </c>
      <c r="AW355" s="129">
        <f t="shared" si="17"/>
        <v>12</v>
      </c>
      <c r="AX355" s="129">
        <f t="shared" si="17"/>
        <v>138</v>
      </c>
      <c r="AY355" s="129">
        <f t="shared" si="17"/>
        <v>13</v>
      </c>
      <c r="AZ355" s="129">
        <f t="shared" si="17"/>
        <v>0</v>
      </c>
      <c r="BA355" s="129">
        <f t="shared" si="17"/>
        <v>11</v>
      </c>
      <c r="BB355" s="129">
        <f t="shared" si="17"/>
        <v>92</v>
      </c>
      <c r="BC355" s="129">
        <f t="shared" si="17"/>
        <v>0</v>
      </c>
      <c r="BD355" s="129">
        <f t="shared" si="17"/>
        <v>4</v>
      </c>
      <c r="BE355" s="129">
        <f t="shared" si="17"/>
        <v>21</v>
      </c>
      <c r="BF355" s="129">
        <f t="shared" si="17"/>
        <v>0</v>
      </c>
      <c r="BG355" s="129">
        <f t="shared" si="17"/>
        <v>0</v>
      </c>
      <c r="BH355" s="129">
        <f t="shared" si="17"/>
        <v>28</v>
      </c>
      <c r="BI355" s="129">
        <f t="shared" si="17"/>
        <v>34</v>
      </c>
      <c r="BJ355" s="129">
        <f t="shared" si="17"/>
        <v>6</v>
      </c>
      <c r="BK355" s="129">
        <f t="shared" si="17"/>
        <v>6</v>
      </c>
      <c r="BL355" s="129">
        <f t="shared" si="17"/>
        <v>22</v>
      </c>
      <c r="BM355" s="129">
        <f t="shared" si="17"/>
        <v>0</v>
      </c>
      <c r="BN355" s="129">
        <f t="shared" si="17"/>
        <v>27</v>
      </c>
      <c r="BO355" s="129">
        <f aca="true" t="shared" si="18" ref="BO355:CC355">SUM(BO356:BO380)</f>
        <v>0</v>
      </c>
      <c r="BP355" s="129">
        <f t="shared" si="18"/>
        <v>18</v>
      </c>
      <c r="BQ355" s="129">
        <f t="shared" si="18"/>
        <v>2</v>
      </c>
      <c r="BR355" s="129">
        <f t="shared" si="18"/>
        <v>0</v>
      </c>
      <c r="BS355" s="129">
        <f t="shared" si="18"/>
        <v>5</v>
      </c>
      <c r="BT355" s="129">
        <f t="shared" si="18"/>
        <v>21</v>
      </c>
      <c r="BU355" s="129">
        <f t="shared" si="18"/>
        <v>0</v>
      </c>
      <c r="BV355" s="129">
        <f t="shared" si="18"/>
        <v>0</v>
      </c>
      <c r="BW355" s="129">
        <f t="shared" si="18"/>
        <v>8</v>
      </c>
      <c r="BX355" s="129">
        <f t="shared" si="18"/>
        <v>15</v>
      </c>
      <c r="BY355" s="129">
        <f t="shared" si="18"/>
        <v>0</v>
      </c>
      <c r="BZ355" s="129">
        <f t="shared" si="18"/>
        <v>4</v>
      </c>
      <c r="CA355" s="129">
        <f t="shared" si="18"/>
        <v>50</v>
      </c>
      <c r="CB355" s="129">
        <f t="shared" si="18"/>
        <v>8</v>
      </c>
      <c r="CC355" s="129">
        <f t="shared" si="18"/>
        <v>0</v>
      </c>
      <c r="CD355" s="129">
        <f>SUM(CD356:CD380)</f>
        <v>0</v>
      </c>
    </row>
    <row r="356" spans="1:84" ht="15">
      <c r="A356" s="5" t="s">
        <v>342</v>
      </c>
      <c r="B356" s="19">
        <f>SUM(C356:CD356)</f>
        <v>11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2</v>
      </c>
      <c r="AD356" s="21">
        <v>0</v>
      </c>
      <c r="AE356" s="21">
        <v>0</v>
      </c>
      <c r="AF356" s="21">
        <v>1</v>
      </c>
      <c r="AG356" s="21">
        <v>0</v>
      </c>
      <c r="AH356" s="21">
        <v>0</v>
      </c>
      <c r="AI356" s="21">
        <v>0</v>
      </c>
      <c r="AJ356" s="21">
        <v>0</v>
      </c>
      <c r="AK356" s="21">
        <v>1</v>
      </c>
      <c r="AL356" s="21">
        <v>0</v>
      </c>
      <c r="AM356" s="21">
        <v>0</v>
      </c>
      <c r="AN356" s="21">
        <v>1</v>
      </c>
      <c r="AO356" s="21">
        <v>0</v>
      </c>
      <c r="AP356" s="21">
        <v>0</v>
      </c>
      <c r="AQ356" s="21">
        <v>0</v>
      </c>
      <c r="AR356" s="21">
        <v>1</v>
      </c>
      <c r="AS356" s="21">
        <v>1</v>
      </c>
      <c r="AT356" s="21">
        <v>1</v>
      </c>
      <c r="AU356" s="21">
        <v>0</v>
      </c>
      <c r="AV356" s="21">
        <v>0</v>
      </c>
      <c r="AW356" s="21">
        <v>0</v>
      </c>
      <c r="AX356" s="21">
        <v>0</v>
      </c>
      <c r="AY356" s="21">
        <v>0</v>
      </c>
      <c r="AZ356" s="21">
        <v>0</v>
      </c>
      <c r="BA356" s="21">
        <v>0</v>
      </c>
      <c r="BB356" s="21">
        <v>0</v>
      </c>
      <c r="BC356" s="21">
        <v>0</v>
      </c>
      <c r="BD356" s="21">
        <v>0</v>
      </c>
      <c r="BE356" s="21">
        <v>0</v>
      </c>
      <c r="BF356" s="21">
        <v>0</v>
      </c>
      <c r="BG356" s="21">
        <v>0</v>
      </c>
      <c r="BH356" s="21">
        <v>0</v>
      </c>
      <c r="BI356" s="21">
        <v>0</v>
      </c>
      <c r="BJ356" s="21">
        <v>0</v>
      </c>
      <c r="BK356" s="21">
        <v>0</v>
      </c>
      <c r="BL356" s="21">
        <v>1</v>
      </c>
      <c r="BM356" s="21">
        <v>0</v>
      </c>
      <c r="BN356" s="21">
        <v>1</v>
      </c>
      <c r="BO356" s="21">
        <v>0</v>
      </c>
      <c r="BP356" s="21">
        <v>0</v>
      </c>
      <c r="BQ356" s="21">
        <v>0</v>
      </c>
      <c r="BR356" s="21">
        <v>0</v>
      </c>
      <c r="BS356" s="21">
        <v>0</v>
      </c>
      <c r="BT356" s="21">
        <v>0</v>
      </c>
      <c r="BU356" s="21">
        <v>0</v>
      </c>
      <c r="BV356" s="21">
        <v>0</v>
      </c>
      <c r="BW356" s="21">
        <v>0</v>
      </c>
      <c r="BX356" s="21">
        <v>0</v>
      </c>
      <c r="BY356" s="21">
        <v>0</v>
      </c>
      <c r="BZ356" s="21">
        <v>0</v>
      </c>
      <c r="CA356" s="21">
        <v>0</v>
      </c>
      <c r="CB356" s="21">
        <v>1</v>
      </c>
      <c r="CC356" s="21">
        <v>0</v>
      </c>
      <c r="CD356" s="21">
        <v>0</v>
      </c>
      <c r="CF356" s="112"/>
    </row>
    <row r="357" spans="1:84" ht="15">
      <c r="A357" s="5" t="s">
        <v>664</v>
      </c>
      <c r="B357" s="19">
        <f>SUM(C357:CD357)</f>
        <v>12</v>
      </c>
      <c r="C357" s="21">
        <v>2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1</v>
      </c>
      <c r="AE357" s="21">
        <v>0</v>
      </c>
      <c r="AF357" s="21">
        <v>0</v>
      </c>
      <c r="AG357" s="21">
        <v>0</v>
      </c>
      <c r="AH357" s="21">
        <v>1</v>
      </c>
      <c r="AI357" s="21">
        <v>0</v>
      </c>
      <c r="AJ357" s="21">
        <v>1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2</v>
      </c>
      <c r="AT357" s="21">
        <v>0</v>
      </c>
      <c r="AU357" s="21">
        <v>0</v>
      </c>
      <c r="AV357" s="21">
        <v>0</v>
      </c>
      <c r="AW357" s="21">
        <v>0</v>
      </c>
      <c r="AX357" s="21">
        <v>3</v>
      </c>
      <c r="AY357" s="21">
        <v>0</v>
      </c>
      <c r="AZ357" s="21">
        <v>0</v>
      </c>
      <c r="BA357" s="21">
        <v>0</v>
      </c>
      <c r="BB357" s="21">
        <v>0</v>
      </c>
      <c r="BC357" s="21">
        <v>0</v>
      </c>
      <c r="BD357" s="21">
        <v>0</v>
      </c>
      <c r="BE357" s="21">
        <v>0</v>
      </c>
      <c r="BF357" s="21">
        <v>0</v>
      </c>
      <c r="BG357" s="21">
        <v>0</v>
      </c>
      <c r="BH357" s="21">
        <v>0</v>
      </c>
      <c r="BI357" s="21">
        <v>0</v>
      </c>
      <c r="BJ357" s="21">
        <v>0</v>
      </c>
      <c r="BK357" s="21">
        <v>1</v>
      </c>
      <c r="BL357" s="21">
        <v>0</v>
      </c>
      <c r="BM357" s="21">
        <v>0</v>
      </c>
      <c r="BN357" s="21">
        <v>0</v>
      </c>
      <c r="BO357" s="21">
        <v>0</v>
      </c>
      <c r="BP357" s="21">
        <v>1</v>
      </c>
      <c r="BQ357" s="21">
        <v>0</v>
      </c>
      <c r="BR357" s="21">
        <v>0</v>
      </c>
      <c r="BS357" s="21">
        <v>0</v>
      </c>
      <c r="BT357" s="21">
        <v>0</v>
      </c>
      <c r="BU357" s="21">
        <v>0</v>
      </c>
      <c r="BV357" s="21">
        <v>0</v>
      </c>
      <c r="BW357" s="21">
        <v>0</v>
      </c>
      <c r="BX357" s="21">
        <v>0</v>
      </c>
      <c r="BY357" s="21">
        <v>0</v>
      </c>
      <c r="BZ357" s="21">
        <v>0</v>
      </c>
      <c r="CA357" s="21">
        <v>0</v>
      </c>
      <c r="CB357" s="21">
        <v>0</v>
      </c>
      <c r="CC357" s="21">
        <v>0</v>
      </c>
      <c r="CD357" s="21">
        <v>0</v>
      </c>
      <c r="CF357" s="112"/>
    </row>
    <row r="358" spans="1:84" ht="15">
      <c r="A358" s="112" t="s">
        <v>344</v>
      </c>
      <c r="B358" s="19">
        <f>SUM(C358:CD358)</f>
        <v>12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1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5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  <c r="AT358" s="21">
        <v>0</v>
      </c>
      <c r="AU358" s="21">
        <v>0</v>
      </c>
      <c r="AV358" s="21">
        <v>0</v>
      </c>
      <c r="AW358" s="21">
        <v>0</v>
      </c>
      <c r="AX358" s="21">
        <v>0</v>
      </c>
      <c r="AY358" s="21">
        <v>0</v>
      </c>
      <c r="AZ358" s="21">
        <v>0</v>
      </c>
      <c r="BA358" s="21">
        <v>0</v>
      </c>
      <c r="BB358" s="21">
        <v>6</v>
      </c>
      <c r="BC358" s="21">
        <v>0</v>
      </c>
      <c r="BD358" s="21">
        <v>0</v>
      </c>
      <c r="BE358" s="21">
        <v>0</v>
      </c>
      <c r="BF358" s="21">
        <v>0</v>
      </c>
      <c r="BG358" s="21">
        <v>0</v>
      </c>
      <c r="BH358" s="21">
        <v>0</v>
      </c>
      <c r="BI358" s="21">
        <v>0</v>
      </c>
      <c r="BJ358" s="21">
        <v>0</v>
      </c>
      <c r="BK358" s="21">
        <v>0</v>
      </c>
      <c r="BL358" s="21">
        <v>0</v>
      </c>
      <c r="BM358" s="21">
        <v>0</v>
      </c>
      <c r="BN358" s="21">
        <v>0</v>
      </c>
      <c r="BO358" s="21">
        <v>0</v>
      </c>
      <c r="BP358" s="21">
        <v>0</v>
      </c>
      <c r="BQ358" s="21">
        <v>0</v>
      </c>
      <c r="BR358" s="21">
        <v>0</v>
      </c>
      <c r="BS358" s="21">
        <v>0</v>
      </c>
      <c r="BT358" s="21">
        <v>0</v>
      </c>
      <c r="BU358" s="21">
        <v>0</v>
      </c>
      <c r="BV358" s="21">
        <v>0</v>
      </c>
      <c r="BW358" s="21">
        <v>0</v>
      </c>
      <c r="BX358" s="21">
        <v>0</v>
      </c>
      <c r="BY358" s="21">
        <v>0</v>
      </c>
      <c r="BZ358" s="21">
        <v>0</v>
      </c>
      <c r="CA358" s="21">
        <v>0</v>
      </c>
      <c r="CB358" s="21">
        <v>0</v>
      </c>
      <c r="CC358" s="21">
        <v>0</v>
      </c>
      <c r="CD358" s="21">
        <v>0</v>
      </c>
      <c r="CF358" s="112"/>
    </row>
    <row r="359" spans="1:84" ht="15">
      <c r="A359" s="112" t="s">
        <v>346</v>
      </c>
      <c r="B359" s="19">
        <f aca="true" t="shared" si="19" ref="B359:B370">SUM(C359:CD359)</f>
        <v>779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1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11</v>
      </c>
      <c r="R359" s="21">
        <v>50</v>
      </c>
      <c r="S359" s="21">
        <v>0</v>
      </c>
      <c r="T359" s="21">
        <v>8</v>
      </c>
      <c r="U359" s="21">
        <v>0</v>
      </c>
      <c r="V359" s="21">
        <v>0</v>
      </c>
      <c r="W359" s="21">
        <v>0</v>
      </c>
      <c r="X359" s="21">
        <v>1</v>
      </c>
      <c r="Y359" s="21">
        <v>0</v>
      </c>
      <c r="Z359" s="21">
        <v>1</v>
      </c>
      <c r="AA359" s="21">
        <v>0</v>
      </c>
      <c r="AB359" s="21">
        <v>0</v>
      </c>
      <c r="AC359" s="21">
        <v>43</v>
      </c>
      <c r="AD359" s="21">
        <v>18</v>
      </c>
      <c r="AE359" s="21">
        <v>81</v>
      </c>
      <c r="AF359" s="21">
        <v>2</v>
      </c>
      <c r="AG359" s="21">
        <v>1</v>
      </c>
      <c r="AH359" s="21">
        <v>8</v>
      </c>
      <c r="AI359" s="21">
        <v>38</v>
      </c>
      <c r="AJ359" s="21">
        <v>5</v>
      </c>
      <c r="AK359" s="21">
        <v>23</v>
      </c>
      <c r="AL359" s="21">
        <v>0</v>
      </c>
      <c r="AM359" s="21">
        <v>2</v>
      </c>
      <c r="AN359" s="21">
        <v>0</v>
      </c>
      <c r="AO359" s="21">
        <v>4</v>
      </c>
      <c r="AP359" s="21">
        <v>12</v>
      </c>
      <c r="AQ359" s="21">
        <v>7</v>
      </c>
      <c r="AR359" s="21">
        <v>8</v>
      </c>
      <c r="AS359" s="21">
        <v>77</v>
      </c>
      <c r="AT359" s="21">
        <v>10</v>
      </c>
      <c r="AU359" s="21">
        <v>0</v>
      </c>
      <c r="AV359" s="21">
        <v>28</v>
      </c>
      <c r="AW359" s="21">
        <v>5</v>
      </c>
      <c r="AX359" s="21">
        <v>119</v>
      </c>
      <c r="AY359" s="21">
        <v>8</v>
      </c>
      <c r="AZ359" s="21">
        <v>0</v>
      </c>
      <c r="BA359" s="21">
        <v>6</v>
      </c>
      <c r="BB359" s="21">
        <v>56</v>
      </c>
      <c r="BC359" s="21">
        <v>0</v>
      </c>
      <c r="BD359" s="21">
        <v>0</v>
      </c>
      <c r="BE359" s="21">
        <v>6</v>
      </c>
      <c r="BF359" s="21">
        <v>0</v>
      </c>
      <c r="BG359" s="21">
        <v>0</v>
      </c>
      <c r="BH359" s="21">
        <v>11</v>
      </c>
      <c r="BI359" s="21">
        <v>14</v>
      </c>
      <c r="BJ359" s="21">
        <v>4</v>
      </c>
      <c r="BK359" s="21">
        <v>3</v>
      </c>
      <c r="BL359" s="21">
        <v>12</v>
      </c>
      <c r="BM359" s="21">
        <v>0</v>
      </c>
      <c r="BN359" s="21">
        <v>12</v>
      </c>
      <c r="BO359" s="21">
        <v>0</v>
      </c>
      <c r="BP359" s="21">
        <v>14</v>
      </c>
      <c r="BQ359" s="21">
        <v>0</v>
      </c>
      <c r="BR359" s="21">
        <v>0</v>
      </c>
      <c r="BS359" s="21">
        <v>2</v>
      </c>
      <c r="BT359" s="21">
        <v>18</v>
      </c>
      <c r="BU359" s="21">
        <v>0</v>
      </c>
      <c r="BV359" s="21">
        <v>0</v>
      </c>
      <c r="BW359" s="21">
        <v>5</v>
      </c>
      <c r="BX359" s="21">
        <v>7</v>
      </c>
      <c r="BY359" s="21">
        <v>0</v>
      </c>
      <c r="BZ359" s="21">
        <v>1</v>
      </c>
      <c r="CA359" s="21">
        <v>34</v>
      </c>
      <c r="CB359" s="21">
        <v>3</v>
      </c>
      <c r="CC359" s="21">
        <v>0</v>
      </c>
      <c r="CD359" s="21">
        <v>0</v>
      </c>
      <c r="CF359" s="112"/>
    </row>
    <row r="360" spans="1:84" ht="15">
      <c r="A360" s="112" t="s">
        <v>345</v>
      </c>
      <c r="B360" s="19">
        <f t="shared" si="19"/>
        <v>22</v>
      </c>
      <c r="C360" s="21">
        <v>1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1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1</v>
      </c>
      <c r="AE360" s="21">
        <v>1</v>
      </c>
      <c r="AF360" s="21">
        <v>0</v>
      </c>
      <c r="AG360" s="21">
        <v>0</v>
      </c>
      <c r="AH360" s="21">
        <v>0</v>
      </c>
      <c r="AI360" s="21">
        <v>1</v>
      </c>
      <c r="AJ360" s="21">
        <v>0</v>
      </c>
      <c r="AK360" s="21">
        <v>1</v>
      </c>
      <c r="AL360" s="21">
        <v>0</v>
      </c>
      <c r="AM360" s="21">
        <v>0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  <c r="AT360" s="21">
        <v>0</v>
      </c>
      <c r="AU360" s="21">
        <v>0</v>
      </c>
      <c r="AV360" s="21">
        <v>0</v>
      </c>
      <c r="AW360" s="21">
        <v>0</v>
      </c>
      <c r="AX360" s="21">
        <v>0</v>
      </c>
      <c r="AY360" s="21">
        <v>0</v>
      </c>
      <c r="AZ360" s="21">
        <v>0</v>
      </c>
      <c r="BA360" s="21">
        <v>0</v>
      </c>
      <c r="BB360" s="21">
        <v>0</v>
      </c>
      <c r="BC360" s="21">
        <v>0</v>
      </c>
      <c r="BD360" s="21">
        <v>1</v>
      </c>
      <c r="BE360" s="21">
        <v>3</v>
      </c>
      <c r="BF360" s="21">
        <v>0</v>
      </c>
      <c r="BG360" s="21">
        <v>0</v>
      </c>
      <c r="BH360" s="21">
        <v>0</v>
      </c>
      <c r="BI360" s="21">
        <v>9</v>
      </c>
      <c r="BJ360" s="21">
        <v>0</v>
      </c>
      <c r="BK360" s="21">
        <v>0</v>
      </c>
      <c r="BL360" s="21">
        <v>1</v>
      </c>
      <c r="BM360" s="21">
        <v>0</v>
      </c>
      <c r="BN360" s="21">
        <v>2</v>
      </c>
      <c r="BO360" s="21">
        <v>0</v>
      </c>
      <c r="BP360" s="21">
        <v>0</v>
      </c>
      <c r="BQ360" s="21">
        <v>0</v>
      </c>
      <c r="BR360" s="21">
        <v>0</v>
      </c>
      <c r="BS360" s="21">
        <v>0</v>
      </c>
      <c r="BT360" s="21">
        <v>0</v>
      </c>
      <c r="BU360" s="21">
        <v>0</v>
      </c>
      <c r="BV360" s="21">
        <v>0</v>
      </c>
      <c r="BW360" s="21">
        <v>0</v>
      </c>
      <c r="BX360" s="21">
        <v>0</v>
      </c>
      <c r="BY360" s="21">
        <v>0</v>
      </c>
      <c r="BZ360" s="21">
        <v>0</v>
      </c>
      <c r="CA360" s="21">
        <v>0</v>
      </c>
      <c r="CB360" s="21">
        <v>0</v>
      </c>
      <c r="CC360" s="21">
        <v>0</v>
      </c>
      <c r="CD360" s="21">
        <v>0</v>
      </c>
      <c r="CF360" s="112"/>
    </row>
    <row r="361" spans="1:84" ht="15">
      <c r="A361" s="112" t="s">
        <v>373</v>
      </c>
      <c r="B361" s="19">
        <f t="shared" si="19"/>
        <v>3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1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  <c r="AT361" s="21">
        <v>0</v>
      </c>
      <c r="AU361" s="21">
        <v>0</v>
      </c>
      <c r="AV361" s="21">
        <v>1</v>
      </c>
      <c r="AW361" s="21">
        <v>0</v>
      </c>
      <c r="AX361" s="21">
        <v>0</v>
      </c>
      <c r="AY361" s="21">
        <v>0</v>
      </c>
      <c r="AZ361" s="21">
        <v>0</v>
      </c>
      <c r="BA361" s="21">
        <v>0</v>
      </c>
      <c r="BB361" s="21">
        <v>0</v>
      </c>
      <c r="BC361" s="21">
        <v>0</v>
      </c>
      <c r="BD361" s="21">
        <v>0</v>
      </c>
      <c r="BE361" s="21">
        <v>1</v>
      </c>
      <c r="BF361" s="21">
        <v>0</v>
      </c>
      <c r="BG361" s="21">
        <v>0</v>
      </c>
      <c r="BH361" s="21">
        <v>0</v>
      </c>
      <c r="BI361" s="21">
        <v>0</v>
      </c>
      <c r="BJ361" s="21">
        <v>0</v>
      </c>
      <c r="BK361" s="21">
        <v>0</v>
      </c>
      <c r="BL361" s="21">
        <v>0</v>
      </c>
      <c r="BM361" s="21">
        <v>0</v>
      </c>
      <c r="BN361" s="21">
        <v>0</v>
      </c>
      <c r="BO361" s="21">
        <v>0</v>
      </c>
      <c r="BP361" s="21">
        <v>0</v>
      </c>
      <c r="BQ361" s="21">
        <v>0</v>
      </c>
      <c r="BR361" s="21">
        <v>0</v>
      </c>
      <c r="BS361" s="21">
        <v>0</v>
      </c>
      <c r="BT361" s="21">
        <v>0</v>
      </c>
      <c r="BU361" s="21">
        <v>0</v>
      </c>
      <c r="BV361" s="21">
        <v>0</v>
      </c>
      <c r="BW361" s="21">
        <v>0</v>
      </c>
      <c r="BX361" s="21">
        <v>0</v>
      </c>
      <c r="BY361" s="21">
        <v>0</v>
      </c>
      <c r="BZ361" s="21">
        <v>0</v>
      </c>
      <c r="CA361" s="21">
        <v>0</v>
      </c>
      <c r="CB361" s="21">
        <v>0</v>
      </c>
      <c r="CC361" s="21">
        <v>0</v>
      </c>
      <c r="CD361" s="21">
        <v>0</v>
      </c>
      <c r="CF361" s="112"/>
    </row>
    <row r="362" spans="1:84" ht="15">
      <c r="A362" s="112" t="s">
        <v>374</v>
      </c>
      <c r="B362" s="19">
        <f t="shared" si="19"/>
        <v>4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1</v>
      </c>
      <c r="AF362" s="21">
        <v>1</v>
      </c>
      <c r="AG362" s="21">
        <v>0</v>
      </c>
      <c r="AH362" s="21">
        <v>0</v>
      </c>
      <c r="AI362" s="21">
        <v>1</v>
      </c>
      <c r="AJ362" s="21">
        <v>0</v>
      </c>
      <c r="AK362" s="21">
        <v>0</v>
      </c>
      <c r="AL362" s="21">
        <v>0</v>
      </c>
      <c r="AM362" s="21">
        <v>0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  <c r="AT362" s="21">
        <v>0</v>
      </c>
      <c r="AU362" s="21">
        <v>0</v>
      </c>
      <c r="AV362" s="21">
        <v>0</v>
      </c>
      <c r="AW362" s="21">
        <v>0</v>
      </c>
      <c r="AX362" s="21">
        <v>0</v>
      </c>
      <c r="AY362" s="21">
        <v>0</v>
      </c>
      <c r="AZ362" s="21">
        <v>0</v>
      </c>
      <c r="BA362" s="21">
        <v>0</v>
      </c>
      <c r="BB362" s="21">
        <v>0</v>
      </c>
      <c r="BC362" s="21">
        <v>0</v>
      </c>
      <c r="BD362" s="21">
        <v>0</v>
      </c>
      <c r="BE362" s="21">
        <v>0</v>
      </c>
      <c r="BF362" s="21">
        <v>0</v>
      </c>
      <c r="BG362" s="21">
        <v>0</v>
      </c>
      <c r="BH362" s="21">
        <v>0</v>
      </c>
      <c r="BI362" s="21">
        <v>1</v>
      </c>
      <c r="BJ362" s="21">
        <v>0</v>
      </c>
      <c r="BK362" s="21">
        <v>0</v>
      </c>
      <c r="BL362" s="21">
        <v>0</v>
      </c>
      <c r="BM362" s="21">
        <v>0</v>
      </c>
      <c r="BN362" s="21">
        <v>0</v>
      </c>
      <c r="BO362" s="21">
        <v>0</v>
      </c>
      <c r="BP362" s="21">
        <v>0</v>
      </c>
      <c r="BQ362" s="21">
        <v>0</v>
      </c>
      <c r="BR362" s="21">
        <v>0</v>
      </c>
      <c r="BS362" s="21">
        <v>0</v>
      </c>
      <c r="BT362" s="21">
        <v>0</v>
      </c>
      <c r="BU362" s="21">
        <v>0</v>
      </c>
      <c r="BV362" s="21">
        <v>0</v>
      </c>
      <c r="BW362" s="21">
        <v>0</v>
      </c>
      <c r="BX362" s="21">
        <v>0</v>
      </c>
      <c r="BY362" s="21">
        <v>0</v>
      </c>
      <c r="BZ362" s="21">
        <v>0</v>
      </c>
      <c r="CA362" s="21">
        <v>0</v>
      </c>
      <c r="CB362" s="21">
        <v>0</v>
      </c>
      <c r="CC362" s="21">
        <v>0</v>
      </c>
      <c r="CD362" s="21">
        <v>0</v>
      </c>
      <c r="CF362" s="112"/>
    </row>
    <row r="363" spans="1:84" ht="15">
      <c r="A363" s="112" t="s">
        <v>584</v>
      </c>
      <c r="B363" s="19">
        <f t="shared" si="19"/>
        <v>4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2</v>
      </c>
      <c r="AF363" s="21">
        <v>2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  <c r="AT363" s="21">
        <v>0</v>
      </c>
      <c r="AU363" s="21">
        <v>0</v>
      </c>
      <c r="AV363" s="21">
        <v>0</v>
      </c>
      <c r="AW363" s="21">
        <v>0</v>
      </c>
      <c r="AX363" s="21">
        <v>0</v>
      </c>
      <c r="AY363" s="21">
        <v>0</v>
      </c>
      <c r="AZ363" s="21">
        <v>0</v>
      </c>
      <c r="BA363" s="21">
        <v>0</v>
      </c>
      <c r="BB363" s="21">
        <v>0</v>
      </c>
      <c r="BC363" s="21">
        <v>0</v>
      </c>
      <c r="BD363" s="21">
        <v>0</v>
      </c>
      <c r="BE363" s="21">
        <v>0</v>
      </c>
      <c r="BF363" s="21">
        <v>0</v>
      </c>
      <c r="BG363" s="21">
        <v>0</v>
      </c>
      <c r="BH363" s="21">
        <v>0</v>
      </c>
      <c r="BI363" s="21">
        <v>0</v>
      </c>
      <c r="BJ363" s="21">
        <v>0</v>
      </c>
      <c r="BK363" s="21">
        <v>0</v>
      </c>
      <c r="BL363" s="21">
        <v>0</v>
      </c>
      <c r="BM363" s="21">
        <v>0</v>
      </c>
      <c r="BN363" s="21">
        <v>0</v>
      </c>
      <c r="BO363" s="21">
        <v>0</v>
      </c>
      <c r="BP363" s="21">
        <v>0</v>
      </c>
      <c r="BQ363" s="21">
        <v>0</v>
      </c>
      <c r="BR363" s="21">
        <v>0</v>
      </c>
      <c r="BS363" s="21">
        <v>0</v>
      </c>
      <c r="BT363" s="21">
        <v>0</v>
      </c>
      <c r="BU363" s="21">
        <v>0</v>
      </c>
      <c r="BV363" s="21">
        <v>0</v>
      </c>
      <c r="BW363" s="21">
        <v>0</v>
      </c>
      <c r="BX363" s="21">
        <v>0</v>
      </c>
      <c r="BY363" s="21">
        <v>0</v>
      </c>
      <c r="BZ363" s="21">
        <v>0</v>
      </c>
      <c r="CA363" s="21">
        <v>0</v>
      </c>
      <c r="CB363" s="21">
        <v>0</v>
      </c>
      <c r="CC363" s="21">
        <v>0</v>
      </c>
      <c r="CD363" s="21">
        <v>0</v>
      </c>
      <c r="CF363" s="112"/>
    </row>
    <row r="364" spans="1:84" ht="15">
      <c r="A364" s="112" t="s">
        <v>375</v>
      </c>
      <c r="B364" s="19">
        <f t="shared" si="19"/>
        <v>8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1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1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  <c r="AT364" s="21">
        <v>0</v>
      </c>
      <c r="AU364" s="21">
        <v>0</v>
      </c>
      <c r="AV364" s="21">
        <v>0</v>
      </c>
      <c r="AW364" s="21">
        <v>1</v>
      </c>
      <c r="AX364" s="21">
        <v>2</v>
      </c>
      <c r="AY364" s="21">
        <v>0</v>
      </c>
      <c r="AZ364" s="21">
        <v>0</v>
      </c>
      <c r="BA364" s="21">
        <v>1</v>
      </c>
      <c r="BB364" s="21">
        <v>0</v>
      </c>
      <c r="BC364" s="21">
        <v>0</v>
      </c>
      <c r="BD364" s="21">
        <v>0</v>
      </c>
      <c r="BE364" s="21">
        <v>0</v>
      </c>
      <c r="BF364" s="21">
        <v>0</v>
      </c>
      <c r="BG364" s="21">
        <v>0</v>
      </c>
      <c r="BH364" s="21">
        <v>0</v>
      </c>
      <c r="BI364" s="21">
        <v>0</v>
      </c>
      <c r="BJ364" s="21">
        <v>0</v>
      </c>
      <c r="BK364" s="21">
        <v>0</v>
      </c>
      <c r="BL364" s="21">
        <v>0</v>
      </c>
      <c r="BM364" s="21">
        <v>0</v>
      </c>
      <c r="BN364" s="21">
        <v>0</v>
      </c>
      <c r="BO364" s="21">
        <v>0</v>
      </c>
      <c r="BP364" s="21">
        <v>0</v>
      </c>
      <c r="BQ364" s="21">
        <v>0</v>
      </c>
      <c r="BR364" s="21">
        <v>0</v>
      </c>
      <c r="BS364" s="21">
        <v>0</v>
      </c>
      <c r="BT364" s="21">
        <v>0</v>
      </c>
      <c r="BU364" s="21">
        <v>0</v>
      </c>
      <c r="BV364" s="21">
        <v>0</v>
      </c>
      <c r="BW364" s="21">
        <v>0</v>
      </c>
      <c r="BX364" s="21">
        <v>1</v>
      </c>
      <c r="BY364" s="21">
        <v>0</v>
      </c>
      <c r="BZ364" s="21">
        <v>1</v>
      </c>
      <c r="CA364" s="21">
        <v>0</v>
      </c>
      <c r="CB364" s="21">
        <v>0</v>
      </c>
      <c r="CC364" s="21">
        <v>0</v>
      </c>
      <c r="CD364" s="21">
        <v>0</v>
      </c>
      <c r="CF364" s="112"/>
    </row>
    <row r="365" spans="1:84" ht="15">
      <c r="A365" s="112" t="s">
        <v>353</v>
      </c>
      <c r="B365" s="19">
        <f t="shared" si="19"/>
        <v>11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1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  <c r="AE365" s="21">
        <v>0</v>
      </c>
      <c r="AF365" s="21">
        <v>0</v>
      </c>
      <c r="AG365" s="21">
        <v>0</v>
      </c>
      <c r="AH365" s="21">
        <v>0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0</v>
      </c>
      <c r="AS365" s="21">
        <v>1</v>
      </c>
      <c r="AT365" s="21">
        <v>0</v>
      </c>
      <c r="AU365" s="21">
        <v>0</v>
      </c>
      <c r="AV365" s="21">
        <v>0</v>
      </c>
      <c r="AW365" s="21">
        <v>0</v>
      </c>
      <c r="AX365" s="21">
        <v>2</v>
      </c>
      <c r="AY365" s="21">
        <v>0</v>
      </c>
      <c r="AZ365" s="21">
        <v>0</v>
      </c>
      <c r="BA365" s="21">
        <v>0</v>
      </c>
      <c r="BB365" s="21">
        <v>1</v>
      </c>
      <c r="BC365" s="21">
        <v>0</v>
      </c>
      <c r="BD365" s="21">
        <v>0</v>
      </c>
      <c r="BE365" s="21">
        <v>0</v>
      </c>
      <c r="BF365" s="21">
        <v>0</v>
      </c>
      <c r="BG365" s="21">
        <v>0</v>
      </c>
      <c r="BH365" s="21">
        <v>0</v>
      </c>
      <c r="BI365" s="21">
        <v>0</v>
      </c>
      <c r="BJ365" s="21">
        <v>0</v>
      </c>
      <c r="BK365" s="21">
        <v>1</v>
      </c>
      <c r="BL365" s="21">
        <v>0</v>
      </c>
      <c r="BM365" s="21">
        <v>0</v>
      </c>
      <c r="BN365" s="21">
        <v>1</v>
      </c>
      <c r="BO365" s="21">
        <v>0</v>
      </c>
      <c r="BP365" s="21">
        <v>0</v>
      </c>
      <c r="BQ365" s="21">
        <v>0</v>
      </c>
      <c r="BR365" s="21">
        <v>0</v>
      </c>
      <c r="BS365" s="21">
        <v>0</v>
      </c>
      <c r="BT365" s="21">
        <v>0</v>
      </c>
      <c r="BU365" s="21">
        <v>0</v>
      </c>
      <c r="BV365" s="21">
        <v>0</v>
      </c>
      <c r="BW365" s="21">
        <v>0</v>
      </c>
      <c r="BX365" s="21">
        <v>3</v>
      </c>
      <c r="BY365" s="21">
        <v>0</v>
      </c>
      <c r="BZ365" s="21">
        <v>1</v>
      </c>
      <c r="CA365" s="21">
        <v>0</v>
      </c>
      <c r="CB365" s="21">
        <v>0</v>
      </c>
      <c r="CC365" s="21">
        <v>0</v>
      </c>
      <c r="CD365" s="21">
        <v>0</v>
      </c>
      <c r="CF365" s="112"/>
    </row>
    <row r="366" spans="1:84" ht="15">
      <c r="A366" s="112" t="s">
        <v>613</v>
      </c>
      <c r="B366" s="19">
        <f>SUM(C366:CD366)</f>
        <v>30</v>
      </c>
      <c r="C366" s="21">
        <v>0</v>
      </c>
      <c r="D366" s="21">
        <v>0</v>
      </c>
      <c r="E366" s="21">
        <v>0</v>
      </c>
      <c r="F366" s="21">
        <v>0</v>
      </c>
      <c r="G366" s="21">
        <v>12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1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1</v>
      </c>
      <c r="AR366" s="21">
        <v>1</v>
      </c>
      <c r="AS366" s="21">
        <v>0</v>
      </c>
      <c r="AT366" s="21">
        <v>0</v>
      </c>
      <c r="AU366" s="21">
        <v>0</v>
      </c>
      <c r="AV366" s="21">
        <v>0</v>
      </c>
      <c r="AW366" s="21">
        <v>2</v>
      </c>
      <c r="AX366" s="21">
        <v>0</v>
      </c>
      <c r="AY366" s="21">
        <v>0</v>
      </c>
      <c r="AZ366" s="21">
        <v>0</v>
      </c>
      <c r="BA366" s="21">
        <v>0</v>
      </c>
      <c r="BB366" s="21">
        <v>0</v>
      </c>
      <c r="BC366" s="21">
        <v>0</v>
      </c>
      <c r="BD366" s="21">
        <v>1</v>
      </c>
      <c r="BE366" s="21">
        <v>5</v>
      </c>
      <c r="BF366" s="21">
        <v>0</v>
      </c>
      <c r="BG366" s="21">
        <v>0</v>
      </c>
      <c r="BH366" s="21">
        <v>3</v>
      </c>
      <c r="BI366" s="21">
        <v>2</v>
      </c>
      <c r="BJ366" s="21">
        <v>0</v>
      </c>
      <c r="BK366" s="21">
        <v>0</v>
      </c>
      <c r="BL366" s="21">
        <v>0</v>
      </c>
      <c r="BM366" s="21">
        <v>0</v>
      </c>
      <c r="BN366" s="21">
        <v>0</v>
      </c>
      <c r="BO366" s="21">
        <v>0</v>
      </c>
      <c r="BP366" s="21">
        <v>0</v>
      </c>
      <c r="BQ366" s="21">
        <v>0</v>
      </c>
      <c r="BR366" s="21">
        <v>0</v>
      </c>
      <c r="BS366" s="21">
        <v>0</v>
      </c>
      <c r="BT366" s="21">
        <v>0</v>
      </c>
      <c r="BU366" s="21">
        <v>0</v>
      </c>
      <c r="BV366" s="21">
        <v>0</v>
      </c>
      <c r="BW366" s="21">
        <v>0</v>
      </c>
      <c r="BX366" s="21">
        <v>0</v>
      </c>
      <c r="BY366" s="21">
        <v>0</v>
      </c>
      <c r="BZ366" s="21">
        <v>0</v>
      </c>
      <c r="CA366" s="21">
        <v>1</v>
      </c>
      <c r="CB366" s="21">
        <v>1</v>
      </c>
      <c r="CC366" s="21">
        <v>0</v>
      </c>
      <c r="CD366" s="21">
        <v>0</v>
      </c>
      <c r="CF366" s="112"/>
    </row>
    <row r="367" spans="1:84" ht="15">
      <c r="A367" s="112" t="s">
        <v>376</v>
      </c>
      <c r="B367" s="19">
        <f t="shared" si="19"/>
        <v>1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  <c r="AE367" s="21">
        <v>1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0</v>
      </c>
      <c r="AQ367" s="21">
        <v>0</v>
      </c>
      <c r="AR367" s="21">
        <v>0</v>
      </c>
      <c r="AS367" s="21">
        <v>0</v>
      </c>
      <c r="AT367" s="21">
        <v>0</v>
      </c>
      <c r="AU367" s="21">
        <v>0</v>
      </c>
      <c r="AV367" s="21">
        <v>0</v>
      </c>
      <c r="AW367" s="21">
        <v>0</v>
      </c>
      <c r="AX367" s="21">
        <v>0</v>
      </c>
      <c r="AY367" s="21">
        <v>0</v>
      </c>
      <c r="AZ367" s="21">
        <v>0</v>
      </c>
      <c r="BA367" s="21">
        <v>0</v>
      </c>
      <c r="BB367" s="21">
        <v>0</v>
      </c>
      <c r="BC367" s="21">
        <v>0</v>
      </c>
      <c r="BD367" s="21">
        <v>0</v>
      </c>
      <c r="BE367" s="21">
        <v>0</v>
      </c>
      <c r="BF367" s="21">
        <v>0</v>
      </c>
      <c r="BG367" s="21">
        <v>0</v>
      </c>
      <c r="BH367" s="21">
        <v>0</v>
      </c>
      <c r="BI367" s="21">
        <v>0</v>
      </c>
      <c r="BJ367" s="21">
        <v>0</v>
      </c>
      <c r="BK367" s="21">
        <v>0</v>
      </c>
      <c r="BL367" s="21">
        <v>0</v>
      </c>
      <c r="BM367" s="21">
        <v>0</v>
      </c>
      <c r="BN367" s="21">
        <v>0</v>
      </c>
      <c r="BO367" s="21">
        <v>0</v>
      </c>
      <c r="BP367" s="21">
        <v>0</v>
      </c>
      <c r="BQ367" s="21">
        <v>0</v>
      </c>
      <c r="BR367" s="21">
        <v>0</v>
      </c>
      <c r="BS367" s="21">
        <v>0</v>
      </c>
      <c r="BT367" s="21">
        <v>0</v>
      </c>
      <c r="BU367" s="21">
        <v>0</v>
      </c>
      <c r="BV367" s="21">
        <v>0</v>
      </c>
      <c r="BW367" s="21">
        <v>0</v>
      </c>
      <c r="BX367" s="21">
        <v>0</v>
      </c>
      <c r="BY367" s="21">
        <v>0</v>
      </c>
      <c r="BZ367" s="21">
        <v>0</v>
      </c>
      <c r="CA367" s="21">
        <v>0</v>
      </c>
      <c r="CB367" s="21">
        <v>0</v>
      </c>
      <c r="CC367" s="21">
        <v>0</v>
      </c>
      <c r="CD367" s="21">
        <v>0</v>
      </c>
      <c r="CF367" s="112"/>
    </row>
    <row r="368" spans="1:84" ht="15">
      <c r="A368" s="112" t="s">
        <v>377</v>
      </c>
      <c r="B368" s="19">
        <f t="shared" si="19"/>
        <v>150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1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1</v>
      </c>
      <c r="R368" s="21">
        <v>1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1">
        <v>8</v>
      </c>
      <c r="AD368" s="21">
        <v>5</v>
      </c>
      <c r="AE368" s="21">
        <v>25</v>
      </c>
      <c r="AF368" s="21">
        <v>8</v>
      </c>
      <c r="AG368" s="21">
        <v>0</v>
      </c>
      <c r="AH368" s="21">
        <v>1</v>
      </c>
      <c r="AI368" s="21">
        <v>7</v>
      </c>
      <c r="AJ368" s="21">
        <v>1</v>
      </c>
      <c r="AK368" s="21">
        <v>3</v>
      </c>
      <c r="AL368" s="21">
        <v>0</v>
      </c>
      <c r="AM368" s="21">
        <v>0</v>
      </c>
      <c r="AN368" s="21">
        <v>0</v>
      </c>
      <c r="AO368" s="21">
        <v>1</v>
      </c>
      <c r="AP368" s="21">
        <v>1</v>
      </c>
      <c r="AQ368" s="21">
        <v>1</v>
      </c>
      <c r="AR368" s="21">
        <v>3</v>
      </c>
      <c r="AS368" s="21">
        <v>11</v>
      </c>
      <c r="AT368" s="21">
        <v>0</v>
      </c>
      <c r="AU368" s="21">
        <v>0</v>
      </c>
      <c r="AV368" s="21">
        <v>6</v>
      </c>
      <c r="AW368" s="21">
        <v>0</v>
      </c>
      <c r="AX368" s="21">
        <v>2</v>
      </c>
      <c r="AY368" s="21">
        <v>5</v>
      </c>
      <c r="AZ368" s="21">
        <v>0</v>
      </c>
      <c r="BA368" s="21">
        <v>1</v>
      </c>
      <c r="BB368" s="21">
        <v>21</v>
      </c>
      <c r="BC368" s="21">
        <v>0</v>
      </c>
      <c r="BD368" s="21">
        <v>1</v>
      </c>
      <c r="BE368" s="21">
        <v>2</v>
      </c>
      <c r="BF368" s="21">
        <v>0</v>
      </c>
      <c r="BG368" s="21">
        <v>0</v>
      </c>
      <c r="BH368" s="21">
        <v>5</v>
      </c>
      <c r="BI368" s="21">
        <v>7</v>
      </c>
      <c r="BJ368" s="21">
        <v>0</v>
      </c>
      <c r="BK368" s="21">
        <v>0</v>
      </c>
      <c r="BL368" s="21">
        <v>7</v>
      </c>
      <c r="BM368" s="21">
        <v>0</v>
      </c>
      <c r="BN368" s="21">
        <v>0</v>
      </c>
      <c r="BO368" s="21">
        <v>0</v>
      </c>
      <c r="BP368" s="21">
        <v>0</v>
      </c>
      <c r="BQ368" s="21">
        <v>0</v>
      </c>
      <c r="BR368" s="21">
        <v>0</v>
      </c>
      <c r="BS368" s="21">
        <v>2</v>
      </c>
      <c r="BT368" s="21">
        <v>1</v>
      </c>
      <c r="BU368" s="21">
        <v>0</v>
      </c>
      <c r="BV368" s="21">
        <v>0</v>
      </c>
      <c r="BW368" s="21">
        <v>0</v>
      </c>
      <c r="BX368" s="21">
        <v>0</v>
      </c>
      <c r="BY368" s="21">
        <v>0</v>
      </c>
      <c r="BZ368" s="21">
        <v>0</v>
      </c>
      <c r="CA368" s="21">
        <v>11</v>
      </c>
      <c r="CB368" s="21">
        <v>1</v>
      </c>
      <c r="CC368" s="21">
        <v>0</v>
      </c>
      <c r="CD368" s="21">
        <v>0</v>
      </c>
      <c r="CF368" s="112"/>
    </row>
    <row r="369" spans="1:84" ht="15">
      <c r="A369" s="112" t="s">
        <v>588</v>
      </c>
      <c r="B369" s="19">
        <f t="shared" si="19"/>
        <v>7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v>0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2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1</v>
      </c>
      <c r="AT369" s="21">
        <v>0</v>
      </c>
      <c r="AU369" s="21">
        <v>0</v>
      </c>
      <c r="AV369" s="21">
        <v>0</v>
      </c>
      <c r="AW369" s="21">
        <v>0</v>
      </c>
      <c r="AX369" s="21">
        <v>0</v>
      </c>
      <c r="AY369" s="21">
        <v>0</v>
      </c>
      <c r="AZ369" s="21">
        <v>0</v>
      </c>
      <c r="BA369" s="21">
        <v>0</v>
      </c>
      <c r="BB369" s="21">
        <v>0</v>
      </c>
      <c r="BC369" s="21">
        <v>0</v>
      </c>
      <c r="BD369" s="21">
        <v>0</v>
      </c>
      <c r="BE369" s="21">
        <v>0</v>
      </c>
      <c r="BF369" s="21">
        <v>0</v>
      </c>
      <c r="BG369" s="21">
        <v>0</v>
      </c>
      <c r="BH369" s="21">
        <v>0</v>
      </c>
      <c r="BI369" s="21">
        <v>0</v>
      </c>
      <c r="BJ369" s="21">
        <v>1</v>
      </c>
      <c r="BK369" s="21">
        <v>0</v>
      </c>
      <c r="BL369" s="21">
        <v>0</v>
      </c>
      <c r="BM369" s="21">
        <v>0</v>
      </c>
      <c r="BN369" s="21">
        <v>1</v>
      </c>
      <c r="BO369" s="21">
        <v>0</v>
      </c>
      <c r="BP369" s="21">
        <v>0</v>
      </c>
      <c r="BQ369" s="21">
        <v>0</v>
      </c>
      <c r="BR369" s="21">
        <v>0</v>
      </c>
      <c r="BS369" s="21">
        <v>0</v>
      </c>
      <c r="BT369" s="21">
        <v>0</v>
      </c>
      <c r="BU369" s="21">
        <v>0</v>
      </c>
      <c r="BV369" s="21">
        <v>0</v>
      </c>
      <c r="BW369" s="21">
        <v>0</v>
      </c>
      <c r="BX369" s="21">
        <v>0</v>
      </c>
      <c r="BY369" s="21">
        <v>0</v>
      </c>
      <c r="BZ369" s="21">
        <v>0</v>
      </c>
      <c r="CA369" s="21">
        <v>2</v>
      </c>
      <c r="CB369" s="21">
        <v>0</v>
      </c>
      <c r="CC369" s="21">
        <v>0</v>
      </c>
      <c r="CD369" s="21">
        <v>0</v>
      </c>
      <c r="CF369" s="112"/>
    </row>
    <row r="370" spans="1:84" ht="15">
      <c r="A370" s="112" t="s">
        <v>378</v>
      </c>
      <c r="B370" s="19">
        <f t="shared" si="19"/>
        <v>54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4</v>
      </c>
      <c r="AD370" s="21">
        <v>0</v>
      </c>
      <c r="AE370" s="21">
        <v>2</v>
      </c>
      <c r="AF370" s="21">
        <v>0</v>
      </c>
      <c r="AG370" s="21">
        <v>0</v>
      </c>
      <c r="AH370" s="21">
        <v>0</v>
      </c>
      <c r="AI370" s="21">
        <v>1</v>
      </c>
      <c r="AJ370" s="21">
        <v>0</v>
      </c>
      <c r="AK370" s="21">
        <v>1</v>
      </c>
      <c r="AL370" s="21">
        <v>0</v>
      </c>
      <c r="AM370" s="21">
        <v>0</v>
      </c>
      <c r="AN370" s="21">
        <v>0</v>
      </c>
      <c r="AO370" s="21">
        <v>1</v>
      </c>
      <c r="AP370" s="21">
        <v>0</v>
      </c>
      <c r="AQ370" s="21">
        <v>0</v>
      </c>
      <c r="AR370" s="21">
        <v>1</v>
      </c>
      <c r="AS370" s="21">
        <v>5</v>
      </c>
      <c r="AT370" s="21">
        <v>0</v>
      </c>
      <c r="AU370" s="21">
        <v>0</v>
      </c>
      <c r="AV370" s="21">
        <v>0</v>
      </c>
      <c r="AW370" s="21">
        <v>2</v>
      </c>
      <c r="AX370" s="21">
        <v>6</v>
      </c>
      <c r="AY370" s="21">
        <v>0</v>
      </c>
      <c r="AZ370" s="21">
        <v>0</v>
      </c>
      <c r="BA370" s="21">
        <v>2</v>
      </c>
      <c r="BB370" s="21">
        <v>6</v>
      </c>
      <c r="BC370" s="21">
        <v>0</v>
      </c>
      <c r="BD370" s="21">
        <v>1</v>
      </c>
      <c r="BE370" s="21">
        <v>3</v>
      </c>
      <c r="BF370" s="21">
        <v>0</v>
      </c>
      <c r="BG370" s="21">
        <v>0</v>
      </c>
      <c r="BH370" s="21">
        <v>4</v>
      </c>
      <c r="BI370" s="21">
        <v>1</v>
      </c>
      <c r="BJ370" s="21">
        <v>0</v>
      </c>
      <c r="BK370" s="21">
        <v>1</v>
      </c>
      <c r="BL370" s="21">
        <v>1</v>
      </c>
      <c r="BM370" s="21">
        <v>0</v>
      </c>
      <c r="BN370" s="21">
        <v>4</v>
      </c>
      <c r="BO370" s="21">
        <v>0</v>
      </c>
      <c r="BP370" s="21">
        <v>1</v>
      </c>
      <c r="BQ370" s="21">
        <v>0</v>
      </c>
      <c r="BR370" s="21">
        <v>0</v>
      </c>
      <c r="BS370" s="21">
        <v>0</v>
      </c>
      <c r="BT370" s="21">
        <v>1</v>
      </c>
      <c r="BU370" s="21">
        <v>0</v>
      </c>
      <c r="BV370" s="21">
        <v>0</v>
      </c>
      <c r="BW370" s="21">
        <v>1</v>
      </c>
      <c r="BX370" s="21">
        <v>0</v>
      </c>
      <c r="BY370" s="21">
        <v>0</v>
      </c>
      <c r="BZ370" s="21">
        <v>1</v>
      </c>
      <c r="CA370" s="21">
        <v>2</v>
      </c>
      <c r="CB370" s="21">
        <v>2</v>
      </c>
      <c r="CC370" s="21">
        <v>0</v>
      </c>
      <c r="CD370" s="21">
        <v>0</v>
      </c>
      <c r="CF370" s="112"/>
    </row>
    <row r="371" spans="1:84" ht="15">
      <c r="A371" s="112" t="s">
        <v>589</v>
      </c>
      <c r="B371" s="19">
        <f aca="true" t="shared" si="20" ref="B371:B380">SUM(C371:CD371)</f>
        <v>3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  <c r="AE371" s="21">
        <v>2</v>
      </c>
      <c r="AF371" s="21">
        <v>0</v>
      </c>
      <c r="AG371" s="21">
        <v>0</v>
      </c>
      <c r="AH371" s="21">
        <v>0</v>
      </c>
      <c r="AI371" s="21">
        <v>0</v>
      </c>
      <c r="AJ371" s="21">
        <v>0</v>
      </c>
      <c r="AK371" s="21">
        <v>0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1</v>
      </c>
      <c r="AT371" s="21">
        <v>0</v>
      </c>
      <c r="AU371" s="21">
        <v>0</v>
      </c>
      <c r="AV371" s="21">
        <v>0</v>
      </c>
      <c r="AW371" s="21">
        <v>0</v>
      </c>
      <c r="AX371" s="21">
        <v>0</v>
      </c>
      <c r="AY371" s="21">
        <v>0</v>
      </c>
      <c r="AZ371" s="21">
        <v>0</v>
      </c>
      <c r="BA371" s="21">
        <v>0</v>
      </c>
      <c r="BB371" s="21">
        <v>0</v>
      </c>
      <c r="BC371" s="21">
        <v>0</v>
      </c>
      <c r="BD371" s="21">
        <v>0</v>
      </c>
      <c r="BE371" s="21">
        <v>0</v>
      </c>
      <c r="BF371" s="21">
        <v>0</v>
      </c>
      <c r="BG371" s="21">
        <v>0</v>
      </c>
      <c r="BH371" s="21">
        <v>0</v>
      </c>
      <c r="BI371" s="21">
        <v>0</v>
      </c>
      <c r="BJ371" s="21">
        <v>0</v>
      </c>
      <c r="BK371" s="21">
        <v>0</v>
      </c>
      <c r="BL371" s="21">
        <v>0</v>
      </c>
      <c r="BM371" s="21">
        <v>0</v>
      </c>
      <c r="BN371" s="21">
        <v>0</v>
      </c>
      <c r="BO371" s="21">
        <v>0</v>
      </c>
      <c r="BP371" s="21">
        <v>0</v>
      </c>
      <c r="BQ371" s="21">
        <v>0</v>
      </c>
      <c r="BR371" s="21">
        <v>0</v>
      </c>
      <c r="BS371" s="21">
        <v>0</v>
      </c>
      <c r="BT371" s="21">
        <v>0</v>
      </c>
      <c r="BU371" s="21">
        <v>0</v>
      </c>
      <c r="BV371" s="21">
        <v>0</v>
      </c>
      <c r="BW371" s="21">
        <v>0</v>
      </c>
      <c r="BX371" s="21">
        <v>0</v>
      </c>
      <c r="BY371" s="21">
        <v>0</v>
      </c>
      <c r="BZ371" s="21">
        <v>0</v>
      </c>
      <c r="CA371" s="21">
        <v>0</v>
      </c>
      <c r="CB371" s="21">
        <v>0</v>
      </c>
      <c r="CC371" s="21">
        <v>0</v>
      </c>
      <c r="CD371" s="21">
        <v>0</v>
      </c>
      <c r="CF371" s="112"/>
    </row>
    <row r="372" spans="1:84" ht="15">
      <c r="A372" s="112" t="s">
        <v>630</v>
      </c>
      <c r="B372" s="19">
        <f t="shared" si="20"/>
        <v>17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1</v>
      </c>
      <c r="Y372" s="21">
        <v>0</v>
      </c>
      <c r="Z372" s="21">
        <v>0</v>
      </c>
      <c r="AA372" s="21">
        <v>0</v>
      </c>
      <c r="AB372" s="21">
        <v>0</v>
      </c>
      <c r="AC372" s="21">
        <v>1</v>
      </c>
      <c r="AD372" s="21">
        <v>1</v>
      </c>
      <c r="AE372" s="21">
        <v>9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0</v>
      </c>
      <c r="AM372" s="21">
        <v>0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  <c r="AT372" s="21">
        <v>0</v>
      </c>
      <c r="AU372" s="21">
        <v>0</v>
      </c>
      <c r="AV372" s="21">
        <v>2</v>
      </c>
      <c r="AW372" s="21">
        <v>0</v>
      </c>
      <c r="AX372" s="21">
        <v>0</v>
      </c>
      <c r="AY372" s="21">
        <v>0</v>
      </c>
      <c r="AZ372" s="21">
        <v>0</v>
      </c>
      <c r="BA372" s="21">
        <v>1</v>
      </c>
      <c r="BB372" s="21">
        <v>0</v>
      </c>
      <c r="BC372" s="21">
        <v>0</v>
      </c>
      <c r="BD372" s="21">
        <v>0</v>
      </c>
      <c r="BE372" s="21">
        <v>0</v>
      </c>
      <c r="BF372" s="21">
        <v>0</v>
      </c>
      <c r="BG372" s="21">
        <v>0</v>
      </c>
      <c r="BH372" s="21">
        <v>1</v>
      </c>
      <c r="BI372" s="21">
        <v>0</v>
      </c>
      <c r="BJ372" s="21">
        <v>0</v>
      </c>
      <c r="BK372" s="21">
        <v>0</v>
      </c>
      <c r="BL372" s="21">
        <v>0</v>
      </c>
      <c r="BM372" s="21">
        <v>0</v>
      </c>
      <c r="BN372" s="21">
        <v>1</v>
      </c>
      <c r="BO372" s="21">
        <v>0</v>
      </c>
      <c r="BP372" s="21">
        <v>0</v>
      </c>
      <c r="BQ372" s="21">
        <v>0</v>
      </c>
      <c r="BR372" s="21">
        <v>0</v>
      </c>
      <c r="BS372" s="21">
        <v>0</v>
      </c>
      <c r="BT372" s="21">
        <v>0</v>
      </c>
      <c r="BU372" s="21">
        <v>0</v>
      </c>
      <c r="BV372" s="21">
        <v>0</v>
      </c>
      <c r="BW372" s="21">
        <v>0</v>
      </c>
      <c r="BX372" s="21">
        <v>0</v>
      </c>
      <c r="BY372" s="21">
        <v>0</v>
      </c>
      <c r="BZ372" s="21">
        <v>0</v>
      </c>
      <c r="CA372" s="21">
        <v>0</v>
      </c>
      <c r="CB372" s="21">
        <v>0</v>
      </c>
      <c r="CC372" s="21">
        <v>0</v>
      </c>
      <c r="CD372" s="21">
        <v>0</v>
      </c>
      <c r="CF372" s="112"/>
    </row>
    <row r="373" spans="1:84" ht="15">
      <c r="A373" s="112" t="s">
        <v>545</v>
      </c>
      <c r="B373" s="19">
        <f>SUM(C373:CD373)</f>
        <v>2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1</v>
      </c>
      <c r="AF373" s="21">
        <v>0</v>
      </c>
      <c r="AG373" s="21">
        <v>0</v>
      </c>
      <c r="AH373" s="21">
        <v>1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  <c r="AT373" s="21">
        <v>0</v>
      </c>
      <c r="AU373" s="21">
        <v>0</v>
      </c>
      <c r="AV373" s="21">
        <v>0</v>
      </c>
      <c r="AW373" s="21">
        <v>0</v>
      </c>
      <c r="AX373" s="21">
        <v>0</v>
      </c>
      <c r="AY373" s="21">
        <v>0</v>
      </c>
      <c r="AZ373" s="21">
        <v>0</v>
      </c>
      <c r="BA373" s="21">
        <v>0</v>
      </c>
      <c r="BB373" s="21">
        <v>0</v>
      </c>
      <c r="BC373" s="21">
        <v>0</v>
      </c>
      <c r="BD373" s="21">
        <v>0</v>
      </c>
      <c r="BE373" s="21">
        <v>0</v>
      </c>
      <c r="BF373" s="21">
        <v>0</v>
      </c>
      <c r="BG373" s="21">
        <v>0</v>
      </c>
      <c r="BH373" s="21">
        <v>0</v>
      </c>
      <c r="BI373" s="21">
        <v>0</v>
      </c>
      <c r="BJ373" s="21">
        <v>0</v>
      </c>
      <c r="BK373" s="21">
        <v>0</v>
      </c>
      <c r="BL373" s="21">
        <v>0</v>
      </c>
      <c r="BM373" s="21">
        <v>0</v>
      </c>
      <c r="BN373" s="21">
        <v>0</v>
      </c>
      <c r="BO373" s="21">
        <v>0</v>
      </c>
      <c r="BP373" s="21">
        <v>0</v>
      </c>
      <c r="BQ373" s="21">
        <v>0</v>
      </c>
      <c r="BR373" s="21">
        <v>0</v>
      </c>
      <c r="BS373" s="21">
        <v>0</v>
      </c>
      <c r="BT373" s="21">
        <v>0</v>
      </c>
      <c r="BU373" s="21">
        <v>0</v>
      </c>
      <c r="BV373" s="21">
        <v>0</v>
      </c>
      <c r="BW373" s="21">
        <v>0</v>
      </c>
      <c r="BX373" s="21">
        <v>0</v>
      </c>
      <c r="BY373" s="21">
        <v>0</v>
      </c>
      <c r="BZ373" s="21">
        <v>0</v>
      </c>
      <c r="CA373" s="21">
        <v>0</v>
      </c>
      <c r="CB373" s="21">
        <v>0</v>
      </c>
      <c r="CC373" s="21">
        <v>0</v>
      </c>
      <c r="CD373" s="21">
        <v>0</v>
      </c>
      <c r="CF373" s="112"/>
    </row>
    <row r="374" spans="1:84" ht="15">
      <c r="A374" s="112" t="s">
        <v>587</v>
      </c>
      <c r="B374" s="19">
        <f t="shared" si="20"/>
        <v>2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  <c r="AE374" s="21">
        <v>1</v>
      </c>
      <c r="AF374" s="21">
        <v>0</v>
      </c>
      <c r="AG374" s="21">
        <v>0</v>
      </c>
      <c r="AH374" s="21">
        <v>0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  <c r="AT374" s="21">
        <v>0</v>
      </c>
      <c r="AU374" s="21">
        <v>0</v>
      </c>
      <c r="AV374" s="21">
        <v>0</v>
      </c>
      <c r="AW374" s="21">
        <v>0</v>
      </c>
      <c r="AX374" s="21">
        <v>0</v>
      </c>
      <c r="AY374" s="21">
        <v>0</v>
      </c>
      <c r="AZ374" s="21">
        <v>0</v>
      </c>
      <c r="BA374" s="21">
        <v>0</v>
      </c>
      <c r="BB374" s="21">
        <v>1</v>
      </c>
      <c r="BC374" s="21">
        <v>0</v>
      </c>
      <c r="BD374" s="21">
        <v>0</v>
      </c>
      <c r="BE374" s="21">
        <v>0</v>
      </c>
      <c r="BF374" s="21">
        <v>0</v>
      </c>
      <c r="BG374" s="21">
        <v>0</v>
      </c>
      <c r="BH374" s="21">
        <v>0</v>
      </c>
      <c r="BI374" s="21">
        <v>0</v>
      </c>
      <c r="BJ374" s="21">
        <v>0</v>
      </c>
      <c r="BK374" s="21">
        <v>0</v>
      </c>
      <c r="BL374" s="21">
        <v>0</v>
      </c>
      <c r="BM374" s="21">
        <v>0</v>
      </c>
      <c r="BN374" s="21">
        <v>0</v>
      </c>
      <c r="BO374" s="21">
        <v>0</v>
      </c>
      <c r="BP374" s="21">
        <v>0</v>
      </c>
      <c r="BQ374" s="21">
        <v>0</v>
      </c>
      <c r="BR374" s="21">
        <v>0</v>
      </c>
      <c r="BS374" s="21">
        <v>0</v>
      </c>
      <c r="BT374" s="21">
        <v>0</v>
      </c>
      <c r="BU374" s="21">
        <v>0</v>
      </c>
      <c r="BV374" s="21">
        <v>0</v>
      </c>
      <c r="BW374" s="21">
        <v>0</v>
      </c>
      <c r="BX374" s="21">
        <v>0</v>
      </c>
      <c r="BY374" s="21">
        <v>0</v>
      </c>
      <c r="BZ374" s="21">
        <v>0</v>
      </c>
      <c r="CA374" s="21">
        <v>0</v>
      </c>
      <c r="CB374" s="21">
        <v>0</v>
      </c>
      <c r="CC374" s="21">
        <v>0</v>
      </c>
      <c r="CD374" s="21">
        <v>0</v>
      </c>
      <c r="CF374" s="112"/>
    </row>
    <row r="375" spans="1:84" ht="15">
      <c r="A375" s="112" t="s">
        <v>564</v>
      </c>
      <c r="B375" s="19">
        <f t="shared" si="20"/>
        <v>4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1</v>
      </c>
      <c r="M375" s="21">
        <v>0</v>
      </c>
      <c r="N375" s="21">
        <v>0</v>
      </c>
      <c r="O375" s="21">
        <v>0</v>
      </c>
      <c r="P375" s="21">
        <v>0</v>
      </c>
      <c r="Q375" s="21">
        <v>1</v>
      </c>
      <c r="R375" s="21">
        <v>1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  <c r="AT375" s="21">
        <v>1</v>
      </c>
      <c r="AU375" s="21">
        <v>0</v>
      </c>
      <c r="AV375" s="21">
        <v>0</v>
      </c>
      <c r="AW375" s="21">
        <v>0</v>
      </c>
      <c r="AX375" s="21">
        <v>0</v>
      </c>
      <c r="AY375" s="21">
        <v>0</v>
      </c>
      <c r="AZ375" s="21">
        <v>0</v>
      </c>
      <c r="BA375" s="21">
        <v>0</v>
      </c>
      <c r="BB375" s="21">
        <v>0</v>
      </c>
      <c r="BC375" s="21">
        <v>0</v>
      </c>
      <c r="BD375" s="21">
        <v>0</v>
      </c>
      <c r="BE375" s="21">
        <v>0</v>
      </c>
      <c r="BF375" s="21">
        <v>0</v>
      </c>
      <c r="BG375" s="21">
        <v>0</v>
      </c>
      <c r="BH375" s="21">
        <v>0</v>
      </c>
      <c r="BI375" s="21">
        <v>0</v>
      </c>
      <c r="BJ375" s="21">
        <v>0</v>
      </c>
      <c r="BK375" s="21">
        <v>0</v>
      </c>
      <c r="BL375" s="21">
        <v>0</v>
      </c>
      <c r="BM375" s="21">
        <v>0</v>
      </c>
      <c r="BN375" s="21">
        <v>0</v>
      </c>
      <c r="BO375" s="21">
        <v>0</v>
      </c>
      <c r="BP375" s="21">
        <v>0</v>
      </c>
      <c r="BQ375" s="21">
        <v>0</v>
      </c>
      <c r="BR375" s="21">
        <v>0</v>
      </c>
      <c r="BS375" s="21">
        <v>0</v>
      </c>
      <c r="BT375" s="21">
        <v>0</v>
      </c>
      <c r="BU375" s="21">
        <v>0</v>
      </c>
      <c r="BV375" s="21">
        <v>0</v>
      </c>
      <c r="BW375" s="21">
        <v>0</v>
      </c>
      <c r="BX375" s="21">
        <v>0</v>
      </c>
      <c r="BY375" s="21">
        <v>0</v>
      </c>
      <c r="BZ375" s="21">
        <v>0</v>
      </c>
      <c r="CA375" s="21">
        <v>0</v>
      </c>
      <c r="CB375" s="21">
        <v>0</v>
      </c>
      <c r="CC375" s="21">
        <v>0</v>
      </c>
      <c r="CD375" s="21">
        <v>0</v>
      </c>
      <c r="CF375" s="112"/>
    </row>
    <row r="376" spans="1:84" ht="15">
      <c r="A376" s="112" t="s">
        <v>369</v>
      </c>
      <c r="B376" s="19">
        <f t="shared" si="20"/>
        <v>16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1</v>
      </c>
      <c r="R376" s="21">
        <v>2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5</v>
      </c>
      <c r="AD376" s="21">
        <v>2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  <c r="AT376" s="21">
        <v>0</v>
      </c>
      <c r="AU376" s="21">
        <v>0</v>
      </c>
      <c r="AV376" s="21">
        <v>2</v>
      </c>
      <c r="AW376" s="21">
        <v>2</v>
      </c>
      <c r="AX376" s="21">
        <v>0</v>
      </c>
      <c r="AY376" s="21">
        <v>0</v>
      </c>
      <c r="AZ376" s="21">
        <v>0</v>
      </c>
      <c r="BA376" s="21">
        <v>0</v>
      </c>
      <c r="BB376" s="21">
        <v>0</v>
      </c>
      <c r="BC376" s="21">
        <v>0</v>
      </c>
      <c r="BD376" s="21">
        <v>0</v>
      </c>
      <c r="BE376" s="21">
        <v>0</v>
      </c>
      <c r="BF376" s="21">
        <v>0</v>
      </c>
      <c r="BG376" s="21">
        <v>0</v>
      </c>
      <c r="BH376" s="21">
        <v>0</v>
      </c>
      <c r="BI376" s="21">
        <v>0</v>
      </c>
      <c r="BJ376" s="21">
        <v>0</v>
      </c>
      <c r="BK376" s="21">
        <v>0</v>
      </c>
      <c r="BL376" s="21">
        <v>0</v>
      </c>
      <c r="BM376" s="21">
        <v>0</v>
      </c>
      <c r="BN376" s="21">
        <v>1</v>
      </c>
      <c r="BO376" s="21">
        <v>0</v>
      </c>
      <c r="BP376" s="21">
        <v>1</v>
      </c>
      <c r="BQ376" s="21">
        <v>0</v>
      </c>
      <c r="BR376" s="21">
        <v>0</v>
      </c>
      <c r="BS376" s="21">
        <v>0</v>
      </c>
      <c r="BT376" s="21">
        <v>0</v>
      </c>
      <c r="BU376" s="21">
        <v>0</v>
      </c>
      <c r="BV376" s="21">
        <v>0</v>
      </c>
      <c r="BW376" s="21">
        <v>0</v>
      </c>
      <c r="BX376" s="21">
        <v>0</v>
      </c>
      <c r="BY376" s="21">
        <v>0</v>
      </c>
      <c r="BZ376" s="21">
        <v>0</v>
      </c>
      <c r="CA376" s="21">
        <v>0</v>
      </c>
      <c r="CB376" s="21">
        <v>0</v>
      </c>
      <c r="CC376" s="21">
        <v>0</v>
      </c>
      <c r="CD376" s="21">
        <v>0</v>
      </c>
      <c r="CF376" s="112"/>
    </row>
    <row r="377" spans="1:84" ht="15">
      <c r="A377" s="112" t="s">
        <v>379</v>
      </c>
      <c r="B377" s="19">
        <f t="shared" si="20"/>
        <v>5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2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  <c r="AT377" s="21">
        <v>0</v>
      </c>
      <c r="AU377" s="21">
        <v>0</v>
      </c>
      <c r="AV377" s="21">
        <v>0</v>
      </c>
      <c r="AW377" s="21">
        <v>0</v>
      </c>
      <c r="AX377" s="21">
        <v>0</v>
      </c>
      <c r="AY377" s="21">
        <v>0</v>
      </c>
      <c r="AZ377" s="21">
        <v>0</v>
      </c>
      <c r="BA377" s="21">
        <v>0</v>
      </c>
      <c r="BB377" s="21">
        <v>0</v>
      </c>
      <c r="BC377" s="21">
        <v>0</v>
      </c>
      <c r="BD377" s="21">
        <v>0</v>
      </c>
      <c r="BE377" s="21">
        <v>0</v>
      </c>
      <c r="BF377" s="21">
        <v>0</v>
      </c>
      <c r="BG377" s="21">
        <v>0</v>
      </c>
      <c r="BH377" s="21">
        <v>0</v>
      </c>
      <c r="BI377" s="21">
        <v>0</v>
      </c>
      <c r="BJ377" s="21">
        <v>1</v>
      </c>
      <c r="BK377" s="21">
        <v>0</v>
      </c>
      <c r="BL377" s="21">
        <v>0</v>
      </c>
      <c r="BM377" s="21">
        <v>0</v>
      </c>
      <c r="BN377" s="21">
        <v>0</v>
      </c>
      <c r="BO377" s="21">
        <v>0</v>
      </c>
      <c r="BP377" s="21">
        <v>1</v>
      </c>
      <c r="BQ377" s="21">
        <v>0</v>
      </c>
      <c r="BR377" s="21">
        <v>0</v>
      </c>
      <c r="BS377" s="21">
        <v>1</v>
      </c>
      <c r="BT377" s="21">
        <v>0</v>
      </c>
      <c r="BU377" s="21">
        <v>0</v>
      </c>
      <c r="BV377" s="21">
        <v>0</v>
      </c>
      <c r="BW377" s="21">
        <v>0</v>
      </c>
      <c r="BX377" s="21">
        <v>0</v>
      </c>
      <c r="BY377" s="21">
        <v>0</v>
      </c>
      <c r="BZ377" s="21">
        <v>0</v>
      </c>
      <c r="CA377" s="21">
        <v>0</v>
      </c>
      <c r="CB377" s="21">
        <v>0</v>
      </c>
      <c r="CC377" s="21">
        <v>0</v>
      </c>
      <c r="CD377" s="21">
        <v>0</v>
      </c>
      <c r="CF377" s="112"/>
    </row>
    <row r="378" spans="1:84" ht="15">
      <c r="A378" s="112" t="s">
        <v>381</v>
      </c>
      <c r="B378" s="19">
        <f t="shared" si="20"/>
        <v>59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1">
        <v>0</v>
      </c>
      <c r="AA378" s="21">
        <v>0</v>
      </c>
      <c r="AB378" s="21">
        <v>0</v>
      </c>
      <c r="AC378" s="21">
        <v>0</v>
      </c>
      <c r="AD378" s="21">
        <v>1</v>
      </c>
      <c r="AE378" s="21">
        <v>2</v>
      </c>
      <c r="AF378" s="21">
        <v>1</v>
      </c>
      <c r="AG378" s="21">
        <v>0</v>
      </c>
      <c r="AH378" s="21">
        <v>0</v>
      </c>
      <c r="AI378" s="21">
        <v>0</v>
      </c>
      <c r="AJ378" s="21">
        <v>0</v>
      </c>
      <c r="AK378" s="21">
        <v>0</v>
      </c>
      <c r="AL378" s="21">
        <v>0</v>
      </c>
      <c r="AM378" s="21">
        <v>1</v>
      </c>
      <c r="AN378" s="21">
        <v>0</v>
      </c>
      <c r="AO378" s="21">
        <v>0</v>
      </c>
      <c r="AP378" s="21">
        <v>0</v>
      </c>
      <c r="AQ378" s="21">
        <v>2</v>
      </c>
      <c r="AR378" s="21">
        <v>0</v>
      </c>
      <c r="AS378" s="21">
        <v>26</v>
      </c>
      <c r="AT378" s="21">
        <v>1</v>
      </c>
      <c r="AU378" s="21">
        <v>0</v>
      </c>
      <c r="AV378" s="21">
        <v>6</v>
      </c>
      <c r="AW378" s="21">
        <v>0</v>
      </c>
      <c r="AX378" s="21">
        <v>4</v>
      </c>
      <c r="AY378" s="21">
        <v>0</v>
      </c>
      <c r="AZ378" s="21">
        <v>0</v>
      </c>
      <c r="BA378" s="21">
        <v>0</v>
      </c>
      <c r="BB378" s="21">
        <v>1</v>
      </c>
      <c r="BC378" s="21">
        <v>0</v>
      </c>
      <c r="BD378" s="21">
        <v>0</v>
      </c>
      <c r="BE378" s="21">
        <v>1</v>
      </c>
      <c r="BF378" s="21">
        <v>0</v>
      </c>
      <c r="BG378" s="21">
        <v>0</v>
      </c>
      <c r="BH378" s="21">
        <v>4</v>
      </c>
      <c r="BI378" s="21">
        <v>0</v>
      </c>
      <c r="BJ378" s="21">
        <v>0</v>
      </c>
      <c r="BK378" s="21">
        <v>0</v>
      </c>
      <c r="BL378" s="21">
        <v>0</v>
      </c>
      <c r="BM378" s="21">
        <v>0</v>
      </c>
      <c r="BN378" s="21">
        <v>4</v>
      </c>
      <c r="BO378" s="21">
        <v>0</v>
      </c>
      <c r="BP378" s="21">
        <v>0</v>
      </c>
      <c r="BQ378" s="21">
        <v>2</v>
      </c>
      <c r="BR378" s="21">
        <v>0</v>
      </c>
      <c r="BS378" s="21">
        <v>0</v>
      </c>
      <c r="BT378" s="21">
        <v>1</v>
      </c>
      <c r="BU378" s="21">
        <v>0</v>
      </c>
      <c r="BV378" s="21">
        <v>0</v>
      </c>
      <c r="BW378" s="21">
        <v>2</v>
      </c>
      <c r="BX378" s="21">
        <v>0</v>
      </c>
      <c r="BY378" s="21">
        <v>0</v>
      </c>
      <c r="BZ378" s="21">
        <v>0</v>
      </c>
      <c r="CA378" s="21">
        <v>0</v>
      </c>
      <c r="CB378" s="21">
        <v>0</v>
      </c>
      <c r="CC378" s="21">
        <v>0</v>
      </c>
      <c r="CD378" s="21">
        <v>0</v>
      </c>
      <c r="CF378" s="112"/>
    </row>
    <row r="379" spans="1:84" ht="15">
      <c r="A379" s="112" t="s">
        <v>380</v>
      </c>
      <c r="B379" s="19">
        <f t="shared" si="20"/>
        <v>3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1</v>
      </c>
      <c r="R379" s="21">
        <v>0</v>
      </c>
      <c r="S379" s="21">
        <v>0</v>
      </c>
      <c r="T379" s="21">
        <v>0</v>
      </c>
      <c r="U379" s="21">
        <v>0</v>
      </c>
      <c r="V379" s="21">
        <v>0</v>
      </c>
      <c r="W379" s="21">
        <v>0</v>
      </c>
      <c r="X379" s="21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  <c r="AE379" s="21">
        <v>0</v>
      </c>
      <c r="AF379" s="21">
        <v>0</v>
      </c>
      <c r="AG379" s="21">
        <v>0</v>
      </c>
      <c r="AH379" s="21">
        <v>0</v>
      </c>
      <c r="AI379" s="21">
        <v>1</v>
      </c>
      <c r="AJ379" s="21">
        <v>0</v>
      </c>
      <c r="AK379" s="21">
        <v>0</v>
      </c>
      <c r="AL379" s="21">
        <v>0</v>
      </c>
      <c r="AM379" s="21">
        <v>0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  <c r="AT379" s="21">
        <v>0</v>
      </c>
      <c r="AU379" s="21">
        <v>0</v>
      </c>
      <c r="AV379" s="21">
        <v>0</v>
      </c>
      <c r="AW379" s="21">
        <v>0</v>
      </c>
      <c r="AX379" s="21">
        <v>0</v>
      </c>
      <c r="AY379" s="21">
        <v>0</v>
      </c>
      <c r="AZ379" s="21">
        <v>0</v>
      </c>
      <c r="BA379" s="21">
        <v>0</v>
      </c>
      <c r="BB379" s="21">
        <v>0</v>
      </c>
      <c r="BC379" s="21">
        <v>0</v>
      </c>
      <c r="BD379" s="21">
        <v>0</v>
      </c>
      <c r="BE379" s="21">
        <v>0</v>
      </c>
      <c r="BF379" s="21">
        <v>0</v>
      </c>
      <c r="BG379" s="21">
        <v>0</v>
      </c>
      <c r="BH379" s="21">
        <v>0</v>
      </c>
      <c r="BI379" s="21">
        <v>0</v>
      </c>
      <c r="BJ379" s="21">
        <v>0</v>
      </c>
      <c r="BK379" s="21">
        <v>0</v>
      </c>
      <c r="BL379" s="21">
        <v>0</v>
      </c>
      <c r="BM379" s="21">
        <v>0</v>
      </c>
      <c r="BN379" s="21">
        <v>0</v>
      </c>
      <c r="BO379" s="21">
        <v>0</v>
      </c>
      <c r="BP379" s="21">
        <v>0</v>
      </c>
      <c r="BQ379" s="21">
        <v>0</v>
      </c>
      <c r="BR379" s="21">
        <v>0</v>
      </c>
      <c r="BS379" s="21">
        <v>0</v>
      </c>
      <c r="BT379" s="21">
        <v>0</v>
      </c>
      <c r="BU379" s="21">
        <v>0</v>
      </c>
      <c r="BV379" s="21">
        <v>0</v>
      </c>
      <c r="BW379" s="21">
        <v>0</v>
      </c>
      <c r="BX379" s="21">
        <v>1</v>
      </c>
      <c r="BY379" s="21">
        <v>0</v>
      </c>
      <c r="BZ379" s="21">
        <v>0</v>
      </c>
      <c r="CA379" s="21">
        <v>0</v>
      </c>
      <c r="CB379" s="21">
        <v>0</v>
      </c>
      <c r="CC379" s="21">
        <v>0</v>
      </c>
      <c r="CD379" s="21">
        <v>0</v>
      </c>
      <c r="CF379" s="112"/>
    </row>
    <row r="380" spans="1:84" ht="15">
      <c r="A380" s="112" t="s">
        <v>372</v>
      </c>
      <c r="B380" s="19">
        <f t="shared" si="20"/>
        <v>3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  <c r="AT380" s="21">
        <v>0</v>
      </c>
      <c r="AU380" s="21">
        <v>0</v>
      </c>
      <c r="AV380" s="21">
        <v>0</v>
      </c>
      <c r="AW380" s="21">
        <v>0</v>
      </c>
      <c r="AX380" s="21">
        <v>0</v>
      </c>
      <c r="AY380" s="21">
        <v>0</v>
      </c>
      <c r="AZ380" s="21">
        <v>0</v>
      </c>
      <c r="BA380" s="21">
        <v>0</v>
      </c>
      <c r="BB380" s="21">
        <v>0</v>
      </c>
      <c r="BC380" s="21">
        <v>0</v>
      </c>
      <c r="BD380" s="21">
        <v>0</v>
      </c>
      <c r="BE380" s="21">
        <v>0</v>
      </c>
      <c r="BF380" s="21">
        <v>0</v>
      </c>
      <c r="BG380" s="21">
        <v>0</v>
      </c>
      <c r="BH380" s="21">
        <v>0</v>
      </c>
      <c r="BI380" s="21">
        <v>0</v>
      </c>
      <c r="BJ380" s="21">
        <v>0</v>
      </c>
      <c r="BK380" s="21">
        <v>0</v>
      </c>
      <c r="BL380" s="21">
        <v>0</v>
      </c>
      <c r="BM380" s="21">
        <v>0</v>
      </c>
      <c r="BN380" s="21">
        <v>0</v>
      </c>
      <c r="BO380" s="21">
        <v>0</v>
      </c>
      <c r="BP380" s="21">
        <v>0</v>
      </c>
      <c r="BQ380" s="21">
        <v>0</v>
      </c>
      <c r="BR380" s="21">
        <v>0</v>
      </c>
      <c r="BS380" s="21">
        <v>0</v>
      </c>
      <c r="BT380" s="21">
        <v>0</v>
      </c>
      <c r="BU380" s="21">
        <v>0</v>
      </c>
      <c r="BV380" s="21">
        <v>0</v>
      </c>
      <c r="BW380" s="21">
        <v>0</v>
      </c>
      <c r="BX380" s="21">
        <v>3</v>
      </c>
      <c r="BY380" s="21">
        <v>0</v>
      </c>
      <c r="BZ380" s="21">
        <v>0</v>
      </c>
      <c r="CA380" s="21">
        <v>0</v>
      </c>
      <c r="CB380" s="21">
        <v>0</v>
      </c>
      <c r="CC380" s="21">
        <v>0</v>
      </c>
      <c r="CD380" s="21">
        <v>0</v>
      </c>
      <c r="CF380" s="112"/>
    </row>
    <row r="381" spans="1:82" ht="15">
      <c r="A381" s="125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</row>
    <row r="382" spans="1:82" ht="15">
      <c r="A382" s="126" t="s">
        <v>511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1"/>
      <c r="U382" s="31"/>
      <c r="V382" s="31"/>
      <c r="W382" s="31"/>
      <c r="X382" s="31"/>
      <c r="Y382" s="31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</row>
    <row r="383" spans="1:82" ht="15" hidden="1">
      <c r="A383" s="126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1"/>
      <c r="U383" s="31"/>
      <c r="V383" s="31"/>
      <c r="W383" s="31"/>
      <c r="X383" s="31"/>
      <c r="Y383" s="31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</row>
    <row r="384" spans="1:82" ht="15" hidden="1">
      <c r="A384" s="126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1"/>
      <c r="U384" s="31"/>
      <c r="V384" s="31"/>
      <c r="W384" s="31"/>
      <c r="X384" s="31"/>
      <c r="Y384" s="31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</row>
    <row r="385" spans="1:82" ht="15" hidden="1">
      <c r="A385" s="16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1"/>
      <c r="U385" s="31"/>
      <c r="V385" s="31"/>
      <c r="W385" s="31"/>
      <c r="X385" s="31"/>
      <c r="Y385" s="31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</row>
    <row r="386" spans="1:82" ht="15" hidden="1">
      <c r="A386" s="16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1"/>
      <c r="U386" s="31"/>
      <c r="V386" s="31"/>
      <c r="W386" s="31"/>
      <c r="X386" s="31"/>
      <c r="Y386" s="31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</row>
    <row r="387" spans="1:82" ht="15" hidden="1">
      <c r="A387" s="16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1"/>
      <c r="U387" s="31"/>
      <c r="V387" s="31"/>
      <c r="W387" s="31"/>
      <c r="X387" s="31"/>
      <c r="Y387" s="31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</row>
    <row r="388" spans="1:82" ht="15" hidden="1">
      <c r="A388" s="16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1"/>
      <c r="U388" s="31"/>
      <c r="V388" s="31"/>
      <c r="W388" s="31"/>
      <c r="X388" s="31"/>
      <c r="Y388" s="31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</row>
    <row r="389" spans="1:82" ht="15" hidden="1">
      <c r="A389" s="16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1"/>
      <c r="U389" s="31"/>
      <c r="V389" s="31"/>
      <c r="W389" s="31"/>
      <c r="X389" s="31"/>
      <c r="Y389" s="31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</row>
    <row r="390" spans="1:82" ht="15" hidden="1">
      <c r="A390" s="16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1"/>
      <c r="U390" s="31"/>
      <c r="V390" s="31"/>
      <c r="W390" s="31"/>
      <c r="X390" s="31"/>
      <c r="Y390" s="31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</row>
    <row r="391" spans="1:82" ht="15" hidden="1">
      <c r="A391" s="16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1"/>
      <c r="U391" s="31"/>
      <c r="V391" s="31"/>
      <c r="W391" s="31"/>
      <c r="X391" s="31"/>
      <c r="Y391" s="31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</row>
    <row r="392" spans="1:82" ht="15" hidden="1">
      <c r="A392" s="16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1"/>
      <c r="U392" s="31"/>
      <c r="V392" s="31"/>
      <c r="W392" s="31"/>
      <c r="X392" s="31"/>
      <c r="Y392" s="31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</row>
    <row r="393" spans="1:82" ht="15" hidden="1">
      <c r="A393" s="16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1"/>
      <c r="U393" s="31"/>
      <c r="V393" s="31"/>
      <c r="W393" s="31"/>
      <c r="X393" s="31"/>
      <c r="Y393" s="31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</row>
    <row r="394" spans="1:82" ht="15" hidden="1">
      <c r="A394" s="16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1"/>
      <c r="U394" s="31"/>
      <c r="V394" s="31"/>
      <c r="W394" s="31"/>
      <c r="X394" s="31"/>
      <c r="Y394" s="31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</row>
    <row r="395" spans="1:82" ht="15" hidden="1">
      <c r="A395" s="16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1"/>
      <c r="U395" s="31"/>
      <c r="V395" s="31"/>
      <c r="W395" s="31"/>
      <c r="X395" s="31"/>
      <c r="Y395" s="31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</row>
    <row r="396" spans="1:82" ht="15" hidden="1">
      <c r="A396" s="16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1"/>
      <c r="U396" s="31"/>
      <c r="V396" s="31"/>
      <c r="W396" s="31"/>
      <c r="X396" s="31"/>
      <c r="Y396" s="31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</row>
    <row r="397" spans="1:82" ht="15" hidden="1">
      <c r="A397" s="16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1"/>
      <c r="U397" s="31"/>
      <c r="V397" s="31"/>
      <c r="W397" s="31"/>
      <c r="X397" s="31"/>
      <c r="Y397" s="31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</row>
    <row r="398" spans="1:82" ht="15" hidden="1">
      <c r="A398" s="16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1"/>
      <c r="U398" s="31"/>
      <c r="V398" s="31"/>
      <c r="W398" s="31"/>
      <c r="X398" s="31"/>
      <c r="Y398" s="31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</row>
    <row r="399" spans="1:82" ht="15" hidden="1">
      <c r="A399" s="16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1"/>
      <c r="U399" s="31"/>
      <c r="V399" s="31"/>
      <c r="W399" s="31"/>
      <c r="X399" s="31"/>
      <c r="Y399" s="31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</row>
    <row r="400" spans="1:82" ht="15" hidden="1">
      <c r="A400" s="16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1"/>
      <c r="U400" s="31"/>
      <c r="V400" s="31"/>
      <c r="W400" s="31"/>
      <c r="X400" s="31"/>
      <c r="Y400" s="31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</row>
    <row r="401" spans="1:82" ht="15" hidden="1">
      <c r="A401" s="16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1"/>
      <c r="U401" s="31"/>
      <c r="V401" s="31"/>
      <c r="W401" s="31"/>
      <c r="X401" s="31"/>
      <c r="Y401" s="31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</row>
    <row r="402" spans="1:82" ht="15" hidden="1">
      <c r="A402" s="16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1"/>
      <c r="U402" s="31"/>
      <c r="V402" s="31"/>
      <c r="W402" s="31"/>
      <c r="X402" s="31"/>
      <c r="Y402" s="31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</row>
    <row r="403" spans="1:82" ht="15" hidden="1">
      <c r="A403" s="16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1"/>
      <c r="U403" s="31"/>
      <c r="V403" s="31"/>
      <c r="W403" s="31"/>
      <c r="X403" s="31"/>
      <c r="Y403" s="31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</row>
    <row r="404" spans="1:82" ht="15" hidden="1">
      <c r="A404" s="16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1"/>
      <c r="U404" s="31"/>
      <c r="V404" s="31"/>
      <c r="W404" s="31"/>
      <c r="X404" s="31"/>
      <c r="Y404" s="31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</row>
    <row r="405" spans="1:82" ht="15" hidden="1">
      <c r="A405" s="16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1"/>
      <c r="U405" s="31"/>
      <c r="V405" s="31"/>
      <c r="W405" s="31"/>
      <c r="X405" s="31"/>
      <c r="Y405" s="31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</row>
    <row r="406" spans="1:82" ht="15" hidden="1">
      <c r="A406" s="16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1"/>
      <c r="U406" s="31"/>
      <c r="V406" s="31"/>
      <c r="W406" s="31"/>
      <c r="X406" s="31"/>
      <c r="Y406" s="31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</row>
    <row r="407" spans="1:82" ht="15" hidden="1">
      <c r="A407" s="16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1"/>
      <c r="U407" s="31"/>
      <c r="V407" s="31"/>
      <c r="W407" s="31"/>
      <c r="X407" s="31"/>
      <c r="Y407" s="31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</row>
    <row r="408" spans="1:82" ht="15" hidden="1">
      <c r="A408" s="16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1"/>
      <c r="U408" s="31"/>
      <c r="V408" s="31"/>
      <c r="W408" s="31"/>
      <c r="X408" s="31"/>
      <c r="Y408" s="31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</row>
    <row r="409" spans="1:82" ht="15" hidden="1">
      <c r="A409" s="16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1"/>
      <c r="U409" s="31"/>
      <c r="V409" s="31"/>
      <c r="W409" s="31"/>
      <c r="X409" s="31"/>
      <c r="Y409" s="31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</row>
    <row r="410" spans="1:82" ht="15" hidden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</row>
    <row r="411" spans="1:82" ht="15" hidden="1">
      <c r="A411" s="16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1"/>
      <c r="U411" s="31"/>
      <c r="V411" s="31"/>
      <c r="W411" s="31"/>
      <c r="X411" s="31"/>
      <c r="Y411" s="31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</row>
    <row r="412" spans="1:82" ht="15" hidden="1">
      <c r="A412" s="16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1"/>
      <c r="U412" s="31"/>
      <c r="V412" s="31"/>
      <c r="W412" s="31"/>
      <c r="X412" s="31"/>
      <c r="Y412" s="31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</row>
    <row r="413" spans="1:82" ht="15" hidden="1">
      <c r="A413" s="16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1"/>
      <c r="U413" s="31"/>
      <c r="V413" s="31"/>
      <c r="W413" s="31"/>
      <c r="X413" s="31"/>
      <c r="Y413" s="31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</row>
    <row r="414" spans="1:82" ht="15" hidden="1">
      <c r="A414" s="16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1"/>
      <c r="U414" s="31"/>
      <c r="V414" s="31"/>
      <c r="W414" s="31"/>
      <c r="X414" s="31"/>
      <c r="Y414" s="31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</row>
    <row r="415" spans="1:82" ht="15" hidden="1">
      <c r="A415" s="16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1"/>
      <c r="U415" s="31"/>
      <c r="V415" s="31"/>
      <c r="W415" s="31"/>
      <c r="X415" s="31"/>
      <c r="Y415" s="31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</row>
    <row r="416" spans="1:82" ht="15" hidden="1">
      <c r="A416" s="16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1"/>
      <c r="U416" s="31"/>
      <c r="V416" s="31"/>
      <c r="W416" s="31"/>
      <c r="X416" s="31"/>
      <c r="Y416" s="31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</row>
    <row r="417" spans="1:82" ht="15" hidden="1">
      <c r="A417" s="16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1"/>
      <c r="U417" s="31"/>
      <c r="V417" s="31"/>
      <c r="W417" s="31"/>
      <c r="X417" s="31"/>
      <c r="Y417" s="31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</row>
    <row r="418" spans="1:82" ht="15" hidden="1">
      <c r="A418" s="16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1"/>
      <c r="U418" s="31"/>
      <c r="V418" s="31"/>
      <c r="W418" s="31"/>
      <c r="X418" s="31"/>
      <c r="Y418" s="31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</row>
    <row r="419" spans="1:82" ht="15" hidden="1">
      <c r="A419" s="16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1"/>
      <c r="U419" s="31"/>
      <c r="V419" s="31"/>
      <c r="W419" s="31"/>
      <c r="X419" s="31"/>
      <c r="Y419" s="31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</row>
    <row r="420" spans="1:82" ht="15" hidden="1">
      <c r="A420" s="16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1"/>
      <c r="U420" s="31"/>
      <c r="V420" s="31"/>
      <c r="W420" s="31"/>
      <c r="X420" s="31"/>
      <c r="Y420" s="31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</row>
    <row r="421" spans="1:82" ht="15" hidden="1">
      <c r="A421" s="16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1"/>
      <c r="U421" s="31"/>
      <c r="V421" s="31"/>
      <c r="W421" s="31"/>
      <c r="X421" s="31"/>
      <c r="Y421" s="31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</row>
    <row r="422" spans="1:82" ht="15" hidden="1">
      <c r="A422" s="16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1"/>
      <c r="U422" s="31"/>
      <c r="V422" s="31"/>
      <c r="W422" s="31"/>
      <c r="X422" s="31"/>
      <c r="Y422" s="31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</row>
    <row r="423" spans="1:82" ht="15" hidden="1">
      <c r="A423" s="16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1"/>
      <c r="U423" s="31"/>
      <c r="V423" s="31"/>
      <c r="W423" s="31"/>
      <c r="X423" s="31"/>
      <c r="Y423" s="31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</row>
    <row r="424" spans="1:82" ht="15" hidden="1">
      <c r="A424" s="16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1"/>
      <c r="U424" s="31"/>
      <c r="V424" s="31"/>
      <c r="W424" s="31"/>
      <c r="X424" s="31"/>
      <c r="Y424" s="31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</row>
    <row r="425" spans="1:82" ht="15" hidden="1">
      <c r="A425" s="16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1"/>
      <c r="U425" s="31"/>
      <c r="V425" s="31"/>
      <c r="W425" s="31"/>
      <c r="X425" s="31"/>
      <c r="Y425" s="31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</row>
    <row r="426" spans="1:82" ht="15" hidden="1">
      <c r="A426" s="16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1"/>
      <c r="U426" s="31"/>
      <c r="V426" s="31"/>
      <c r="W426" s="31"/>
      <c r="X426" s="31"/>
      <c r="Y426" s="31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</row>
    <row r="427" spans="1:82" ht="15" hidden="1">
      <c r="A427" s="16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1"/>
      <c r="U427" s="31"/>
      <c r="V427" s="31"/>
      <c r="W427" s="31"/>
      <c r="X427" s="31"/>
      <c r="Y427" s="31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</row>
    <row r="428" spans="1:82" ht="15" hidden="1">
      <c r="A428" s="16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1"/>
      <c r="U428" s="31"/>
      <c r="V428" s="31"/>
      <c r="W428" s="31"/>
      <c r="X428" s="31"/>
      <c r="Y428" s="31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</row>
    <row r="429" spans="1:82" ht="15" hidden="1">
      <c r="A429" s="16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1"/>
      <c r="U429" s="31"/>
      <c r="V429" s="31"/>
      <c r="W429" s="31"/>
      <c r="X429" s="31"/>
      <c r="Y429" s="31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</row>
    <row r="430" spans="1:82" ht="15" hidden="1">
      <c r="A430" s="16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1"/>
      <c r="U430" s="31"/>
      <c r="V430" s="31"/>
      <c r="W430" s="31"/>
      <c r="X430" s="31"/>
      <c r="Y430" s="31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</row>
    <row r="431" spans="1:82" ht="15" hidden="1">
      <c r="A431" s="16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1"/>
      <c r="U431" s="31"/>
      <c r="V431" s="31"/>
      <c r="W431" s="31"/>
      <c r="X431" s="31"/>
      <c r="Y431" s="31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</row>
    <row r="432" spans="1:82" ht="15" hidden="1">
      <c r="A432" s="16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1"/>
      <c r="U432" s="31"/>
      <c r="V432" s="31"/>
      <c r="W432" s="31"/>
      <c r="X432" s="31"/>
      <c r="Y432" s="31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</row>
    <row r="433" spans="1:82" ht="15" hidden="1">
      <c r="A433" s="16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1"/>
      <c r="U433" s="31"/>
      <c r="V433" s="31"/>
      <c r="W433" s="31"/>
      <c r="X433" s="31"/>
      <c r="Y433" s="31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</row>
    <row r="434" spans="1:82" ht="15" hidden="1">
      <c r="A434" s="16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1"/>
      <c r="U434" s="31"/>
      <c r="V434" s="31"/>
      <c r="W434" s="31"/>
      <c r="X434" s="31"/>
      <c r="Y434" s="31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</row>
    <row r="435" spans="1:82" ht="15" hidden="1">
      <c r="A435" s="16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1"/>
      <c r="U435" s="31"/>
      <c r="V435" s="31"/>
      <c r="W435" s="31"/>
      <c r="X435" s="31"/>
      <c r="Y435" s="31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</row>
    <row r="436" spans="1:82" ht="15" hidden="1">
      <c r="A436" s="16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1"/>
      <c r="U436" s="31"/>
      <c r="V436" s="31"/>
      <c r="W436" s="31"/>
      <c r="X436" s="31"/>
      <c r="Y436" s="31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</row>
    <row r="437" spans="1:82" ht="15" hidden="1">
      <c r="A437" s="16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1"/>
      <c r="U437" s="31"/>
      <c r="V437" s="31"/>
      <c r="W437" s="31"/>
      <c r="X437" s="31"/>
      <c r="Y437" s="31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</row>
    <row r="438" spans="1:82" ht="15" hidden="1">
      <c r="A438" s="16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1"/>
      <c r="U438" s="31"/>
      <c r="V438" s="31"/>
      <c r="W438" s="31"/>
      <c r="X438" s="31"/>
      <c r="Y438" s="31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</row>
    <row r="439" spans="1:82" ht="15" hidden="1">
      <c r="A439" s="16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1"/>
      <c r="U439" s="31"/>
      <c r="V439" s="31"/>
      <c r="W439" s="31"/>
      <c r="X439" s="31"/>
      <c r="Y439" s="31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</row>
    <row r="440" spans="1:82" ht="15" hidden="1">
      <c r="A440" s="16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1"/>
      <c r="U440" s="31"/>
      <c r="V440" s="31"/>
      <c r="W440" s="31"/>
      <c r="X440" s="31"/>
      <c r="Y440" s="31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</row>
    <row r="441" spans="1:82" ht="15" hidden="1">
      <c r="A441" s="16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1"/>
      <c r="U441" s="31"/>
      <c r="V441" s="31"/>
      <c r="W441" s="31"/>
      <c r="X441" s="31"/>
      <c r="Y441" s="31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</row>
    <row r="442" spans="1:82" ht="15" hidden="1">
      <c r="A442" s="16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1"/>
      <c r="U442" s="31"/>
      <c r="V442" s="31"/>
      <c r="W442" s="31"/>
      <c r="X442" s="31"/>
      <c r="Y442" s="31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</row>
    <row r="443" spans="1:82" ht="15" hidden="1">
      <c r="A443" s="16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1"/>
      <c r="U443" s="31"/>
      <c r="V443" s="31"/>
      <c r="W443" s="31"/>
      <c r="X443" s="31"/>
      <c r="Y443" s="31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</row>
    <row r="444" spans="1:82" ht="15" hidden="1">
      <c r="A444" s="16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1"/>
      <c r="U444" s="31"/>
      <c r="V444" s="31"/>
      <c r="W444" s="31"/>
      <c r="X444" s="31"/>
      <c r="Y444" s="31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</row>
    <row r="445" spans="1:82" ht="15" hidden="1">
      <c r="A445" s="16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1"/>
      <c r="U445" s="31"/>
      <c r="V445" s="31"/>
      <c r="W445" s="31"/>
      <c r="X445" s="31"/>
      <c r="Y445" s="31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</row>
    <row r="446" spans="1:82" ht="15" hidden="1">
      <c r="A446" s="16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1"/>
      <c r="U446" s="31"/>
      <c r="V446" s="31"/>
      <c r="W446" s="31"/>
      <c r="X446" s="31"/>
      <c r="Y446" s="31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</row>
    <row r="447" spans="1:82" ht="15" hidden="1">
      <c r="A447" s="16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1"/>
      <c r="U447" s="31"/>
      <c r="V447" s="31"/>
      <c r="W447" s="31"/>
      <c r="X447" s="31"/>
      <c r="Y447" s="31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</row>
    <row r="448" spans="1:82" ht="15" hidden="1">
      <c r="A448" s="16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1"/>
      <c r="U448" s="31"/>
      <c r="V448" s="31"/>
      <c r="W448" s="31"/>
      <c r="X448" s="31"/>
      <c r="Y448" s="31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</row>
    <row r="449" spans="1:82" ht="15" hidden="1">
      <c r="A449" s="16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1"/>
      <c r="U449" s="31"/>
      <c r="V449" s="31"/>
      <c r="W449" s="31"/>
      <c r="X449" s="31"/>
      <c r="Y449" s="31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</row>
    <row r="450" spans="1:82" ht="15" hidden="1">
      <c r="A450" s="16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1"/>
      <c r="U450" s="31"/>
      <c r="V450" s="31"/>
      <c r="W450" s="31"/>
      <c r="X450" s="31"/>
      <c r="Y450" s="31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</row>
    <row r="451" spans="1:82" ht="15" hidden="1">
      <c r="A451" s="16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1"/>
      <c r="U451" s="31"/>
      <c r="V451" s="31"/>
      <c r="W451" s="31"/>
      <c r="X451" s="31"/>
      <c r="Y451" s="31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</row>
    <row r="452" spans="1:82" ht="15" hidden="1">
      <c r="A452" s="16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1"/>
      <c r="U452" s="31"/>
      <c r="V452" s="31"/>
      <c r="W452" s="31"/>
      <c r="X452" s="31"/>
      <c r="Y452" s="31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</row>
    <row r="453" spans="1:82" ht="15" hidden="1">
      <c r="A453" s="16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1"/>
      <c r="U453" s="31"/>
      <c r="V453" s="31"/>
      <c r="W453" s="31"/>
      <c r="X453" s="31"/>
      <c r="Y453" s="31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</row>
    <row r="454" spans="1:82" ht="15" hidden="1">
      <c r="A454" s="16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1"/>
      <c r="U454" s="31"/>
      <c r="V454" s="31"/>
      <c r="W454" s="31"/>
      <c r="X454" s="31"/>
      <c r="Y454" s="31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</row>
    <row r="455" spans="1:82" ht="15" hidden="1">
      <c r="A455" s="16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1"/>
      <c r="U455" s="31"/>
      <c r="V455" s="31"/>
      <c r="W455" s="31"/>
      <c r="X455" s="31"/>
      <c r="Y455" s="31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</row>
    <row r="456" spans="1:82" ht="15" hidden="1">
      <c r="A456" s="16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1"/>
      <c r="U456" s="31"/>
      <c r="V456" s="31"/>
      <c r="W456" s="31"/>
      <c r="X456" s="31"/>
      <c r="Y456" s="31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</row>
    <row r="457" spans="1:82" ht="15" hidden="1">
      <c r="A457" s="16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1"/>
      <c r="U457" s="31"/>
      <c r="V457" s="31"/>
      <c r="W457" s="31"/>
      <c r="X457" s="31"/>
      <c r="Y457" s="31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</row>
    <row r="458" spans="1:82" ht="15" hidden="1">
      <c r="A458" s="16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1"/>
      <c r="U458" s="31"/>
      <c r="V458" s="31"/>
      <c r="W458" s="31"/>
      <c r="X458" s="31"/>
      <c r="Y458" s="31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</row>
    <row r="459" spans="1:82" ht="15" hidden="1">
      <c r="A459" s="16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1"/>
      <c r="U459" s="31"/>
      <c r="V459" s="31"/>
      <c r="W459" s="31"/>
      <c r="X459" s="31"/>
      <c r="Y459" s="31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</row>
    <row r="460" spans="1:82" ht="15" hidden="1">
      <c r="A460" s="16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1"/>
      <c r="U460" s="31"/>
      <c r="V460" s="31"/>
      <c r="W460" s="31"/>
      <c r="X460" s="31"/>
      <c r="Y460" s="31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</row>
    <row r="461" spans="1:82" ht="15" hidden="1">
      <c r="A461" s="16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1"/>
      <c r="U461" s="31"/>
      <c r="V461" s="31"/>
      <c r="W461" s="31"/>
      <c r="X461" s="31"/>
      <c r="Y461" s="31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</row>
    <row r="462" spans="1:3" ht="15" hidden="1">
      <c r="A462" s="16"/>
      <c r="B462" s="30"/>
      <c r="C462" s="30"/>
    </row>
    <row r="463" spans="1:3" ht="15" hidden="1">
      <c r="A463" s="16"/>
      <c r="B463" s="30"/>
      <c r="C463" s="30"/>
    </row>
    <row r="464" spans="1:3" ht="15" hidden="1">
      <c r="A464" s="16"/>
      <c r="B464" s="30"/>
      <c r="C464" s="30"/>
    </row>
    <row r="465" spans="1:3" ht="15" hidden="1">
      <c r="A465" s="16"/>
      <c r="B465" s="30"/>
      <c r="C465" s="30"/>
    </row>
    <row r="466" spans="1:3" ht="15" hidden="1">
      <c r="A466" s="16"/>
      <c r="B466" s="30"/>
      <c r="C466" s="30"/>
    </row>
    <row r="467" spans="1:3" ht="15" hidden="1">
      <c r="A467" s="16"/>
      <c r="B467" s="30"/>
      <c r="C467" s="30"/>
    </row>
    <row r="468" spans="1:82" ht="15" hidden="1">
      <c r="A468" s="16"/>
      <c r="B468" s="30"/>
      <c r="C468" s="3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</row>
    <row r="469" spans="1:82" ht="15" hidden="1">
      <c r="A469" s="16"/>
      <c r="B469" s="30"/>
      <c r="C469" s="3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</row>
    <row r="470" spans="1:82" ht="15" hidden="1">
      <c r="A470" s="16"/>
      <c r="B470" s="30"/>
      <c r="C470" s="3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</row>
    <row r="471" spans="1:82" ht="15" hidden="1">
      <c r="A471" s="16"/>
      <c r="B471" s="30"/>
      <c r="C471" s="3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</row>
    <row r="472" spans="1:82" ht="15" hidden="1">
      <c r="A472" s="16"/>
      <c r="B472" s="30"/>
      <c r="C472" s="3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</row>
    <row r="473" spans="1:82" ht="15" hidden="1">
      <c r="A473" s="16"/>
      <c r="B473" s="30"/>
      <c r="C473" s="3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</row>
    <row r="474" spans="1:82" ht="15" hidden="1">
      <c r="A474" s="16"/>
      <c r="B474" s="30"/>
      <c r="C474" s="3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</row>
    <row r="475" spans="1:82" ht="15" hidden="1">
      <c r="A475" s="16"/>
      <c r="B475" s="30"/>
      <c r="C475" s="3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</row>
    <row r="476" spans="1:82" ht="15" hidden="1">
      <c r="A476" s="16"/>
      <c r="B476" s="30"/>
      <c r="C476" s="3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</row>
    <row r="477" spans="1:82" ht="15" hidden="1">
      <c r="A477" s="16"/>
      <c r="B477" s="30"/>
      <c r="C477" s="3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</row>
  </sheetData>
  <sheetProtection selectLockedCells="1" selectUnlockedCells="1"/>
  <mergeCells count="70">
    <mergeCell ref="AC9:AC10"/>
    <mergeCell ref="BQ9:BQ10"/>
    <mergeCell ref="CB9:CB10"/>
    <mergeCell ref="BT9:BT10"/>
    <mergeCell ref="BR9:BR10"/>
    <mergeCell ref="BV9:BV10"/>
    <mergeCell ref="BU9:BU10"/>
    <mergeCell ref="BD9:BD10"/>
    <mergeCell ref="BY9:BY10"/>
    <mergeCell ref="BM9:BM10"/>
    <mergeCell ref="AE9:AE10"/>
    <mergeCell ref="AB9:AB10"/>
    <mergeCell ref="BP9:BP10"/>
    <mergeCell ref="BN9:BN10"/>
    <mergeCell ref="AO9:AO10"/>
    <mergeCell ref="BF9:BF10"/>
    <mergeCell ref="BH9:BH10"/>
    <mergeCell ref="BI9:BI10"/>
    <mergeCell ref="BO9:BO10"/>
    <mergeCell ref="BC9:BC10"/>
    <mergeCell ref="AK9:AK10"/>
    <mergeCell ref="BA9:BA10"/>
    <mergeCell ref="S9:S10"/>
    <mergeCell ref="AQ9:AQ10"/>
    <mergeCell ref="U9:U10"/>
    <mergeCell ref="W9:W10"/>
    <mergeCell ref="AH9:AH10"/>
    <mergeCell ref="AA9:AA10"/>
    <mergeCell ref="AM9:AM10"/>
    <mergeCell ref="AD9:AD10"/>
    <mergeCell ref="R9:R10"/>
    <mergeCell ref="CA9:CA10"/>
    <mergeCell ref="AP9:AP10"/>
    <mergeCell ref="AY9:AY10"/>
    <mergeCell ref="BJ9:BJ10"/>
    <mergeCell ref="BL9:BL10"/>
    <mergeCell ref="AJ9:AJ10"/>
    <mergeCell ref="V9:V10"/>
    <mergeCell ref="X9:X10"/>
    <mergeCell ref="AI9:AI10"/>
    <mergeCell ref="Y9:Y10"/>
    <mergeCell ref="Z9:Z10"/>
    <mergeCell ref="BW9:BW10"/>
    <mergeCell ref="AV9:AV10"/>
    <mergeCell ref="AG9:AG10"/>
    <mergeCell ref="AL9:AL10"/>
    <mergeCell ref="AS9:AS10"/>
    <mergeCell ref="BG9:BG10"/>
    <mergeCell ref="BS9:BS10"/>
    <mergeCell ref="AR9:AR10"/>
    <mergeCell ref="C8:CD8"/>
    <mergeCell ref="AT9:AT10"/>
    <mergeCell ref="A8:A10"/>
    <mergeCell ref="B8:B10"/>
    <mergeCell ref="AX9:AX10"/>
    <mergeCell ref="BK9:BK10"/>
    <mergeCell ref="C9:P9"/>
    <mergeCell ref="Q9:Q10"/>
    <mergeCell ref="BB9:BB10"/>
    <mergeCell ref="T9:T10"/>
    <mergeCell ref="CD9:CD10"/>
    <mergeCell ref="CC9:CC10"/>
    <mergeCell ref="BZ9:BZ10"/>
    <mergeCell ref="BE9:BE10"/>
    <mergeCell ref="AF9:AF10"/>
    <mergeCell ref="AW9:AW10"/>
    <mergeCell ref="AZ9:AZ10"/>
    <mergeCell ref="BX9:BX10"/>
    <mergeCell ref="AU9:AU10"/>
    <mergeCell ref="AN9:AN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2"/>
  <sheetViews>
    <sheetView zoomScale="70" zoomScaleNormal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21" sqref="A21"/>
    </sheetView>
  </sheetViews>
  <sheetFormatPr defaultColWidth="0" defaultRowHeight="12.75" zeroHeight="1"/>
  <cols>
    <col min="1" max="1" width="153.57421875" style="28" bestFit="1" customWidth="1"/>
    <col min="2" max="17" width="17.421875" style="28" customWidth="1"/>
    <col min="18" max="18" width="17.421875" style="28" hidden="1" customWidth="1"/>
    <col min="19" max="16384" width="0" style="5" hidden="1" customWidth="1"/>
  </cols>
  <sheetData>
    <row r="1" ht="15">
      <c r="A1" s="34" t="s">
        <v>506</v>
      </c>
    </row>
    <row r="2" spans="1:2" ht="15">
      <c r="A2" s="34"/>
      <c r="B2" s="35"/>
    </row>
    <row r="3" spans="1:18" ht="15">
      <c r="A3" s="139" t="s">
        <v>502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02"/>
    </row>
    <row r="4" spans="1:18" ht="15">
      <c r="A4" s="140" t="s">
        <v>509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36"/>
    </row>
    <row r="5" spans="1:28" ht="15">
      <c r="A5" s="140" t="s">
        <v>508</v>
      </c>
      <c r="B5" s="140"/>
      <c r="C5" s="140"/>
      <c r="D5" s="140"/>
      <c r="E5" s="140"/>
      <c r="F5" s="140"/>
      <c r="G5" s="140"/>
      <c r="H5" s="140"/>
      <c r="I5" s="140"/>
      <c r="J5" s="140"/>
      <c r="K5" s="142"/>
      <c r="L5" s="142"/>
      <c r="M5" s="142"/>
      <c r="N5" s="142"/>
      <c r="O5" s="142"/>
      <c r="P5" s="142"/>
      <c r="Q5" s="142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</row>
    <row r="6" spans="1:80" ht="15">
      <c r="A6" s="135" t="s">
        <v>677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</row>
    <row r="7" spans="1:18" ht="15">
      <c r="A7" s="37"/>
      <c r="B7" s="38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38"/>
    </row>
    <row r="8" spans="1:18" s="9" customFormat="1" ht="21" customHeight="1">
      <c r="A8" s="39"/>
      <c r="B8" s="269" t="s">
        <v>405</v>
      </c>
      <c r="C8" s="39"/>
      <c r="D8" s="40"/>
      <c r="E8" s="40"/>
      <c r="F8" s="40"/>
      <c r="G8" s="40"/>
      <c r="H8" s="40"/>
      <c r="I8" s="40"/>
      <c r="J8" s="40" t="s">
        <v>489</v>
      </c>
      <c r="K8" s="40"/>
      <c r="L8" s="40"/>
      <c r="M8" s="40"/>
      <c r="N8" s="40"/>
      <c r="O8" s="40"/>
      <c r="P8" s="40"/>
      <c r="Q8" s="39"/>
      <c r="R8" s="130"/>
    </row>
    <row r="9" spans="1:18" s="9" customFormat="1" ht="21" customHeight="1">
      <c r="A9" s="36" t="s">
        <v>507</v>
      </c>
      <c r="B9" s="273"/>
      <c r="C9" s="269" t="s">
        <v>514</v>
      </c>
      <c r="D9" s="269" t="s">
        <v>515</v>
      </c>
      <c r="E9" s="269" t="s">
        <v>516</v>
      </c>
      <c r="F9" s="269" t="s">
        <v>517</v>
      </c>
      <c r="G9" s="269" t="s">
        <v>518</v>
      </c>
      <c r="H9" s="269" t="s">
        <v>519</v>
      </c>
      <c r="I9" s="269" t="s">
        <v>416</v>
      </c>
      <c r="J9" s="269" t="s">
        <v>419</v>
      </c>
      <c r="K9" s="269" t="s">
        <v>520</v>
      </c>
      <c r="L9" s="269" t="s">
        <v>521</v>
      </c>
      <c r="M9" s="269" t="s">
        <v>431</v>
      </c>
      <c r="N9" s="269" t="s">
        <v>522</v>
      </c>
      <c r="O9" s="269" t="s">
        <v>523</v>
      </c>
      <c r="P9" s="269" t="s">
        <v>524</v>
      </c>
      <c r="Q9" s="271" t="s">
        <v>525</v>
      </c>
      <c r="R9" s="131"/>
    </row>
    <row r="10" spans="1:18" s="9" customFormat="1" ht="21" customHeight="1">
      <c r="A10" s="41"/>
      <c r="B10" s="270"/>
      <c r="C10" s="270"/>
      <c r="D10" s="270" t="s">
        <v>135</v>
      </c>
      <c r="E10" s="270" t="s">
        <v>135</v>
      </c>
      <c r="F10" s="270" t="s">
        <v>136</v>
      </c>
      <c r="G10" s="270" t="s">
        <v>136</v>
      </c>
      <c r="H10" s="270" t="s">
        <v>136</v>
      </c>
      <c r="I10" s="270"/>
      <c r="J10" s="270"/>
      <c r="K10" s="270" t="s">
        <v>137</v>
      </c>
      <c r="L10" s="270" t="s">
        <v>137</v>
      </c>
      <c r="M10" s="270"/>
      <c r="N10" s="270" t="s">
        <v>138</v>
      </c>
      <c r="O10" s="270" t="s">
        <v>138</v>
      </c>
      <c r="P10" s="270" t="s">
        <v>139</v>
      </c>
      <c r="Q10" s="272" t="s">
        <v>139</v>
      </c>
      <c r="R10" s="131"/>
    </row>
    <row r="11" spans="1:18" ht="15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196"/>
      <c r="M11" s="44"/>
      <c r="N11" s="196"/>
      <c r="O11" s="44"/>
      <c r="P11" s="44"/>
      <c r="Q11" s="44"/>
      <c r="R11" s="132"/>
    </row>
    <row r="12" spans="1:253" ht="15">
      <c r="A12" s="6" t="s">
        <v>405</v>
      </c>
      <c r="B12" s="17">
        <f>SUM(C12:Q12)</f>
        <v>168154</v>
      </c>
      <c r="C12" s="17">
        <f>SUM(C15:C18)</f>
        <v>19596</v>
      </c>
      <c r="D12" s="17">
        <f>SUM(D15:D18)</f>
        <v>11798</v>
      </c>
      <c r="E12" s="17">
        <f aca="true" t="shared" si="0" ref="E12:P12">SUM(E15:E18)</f>
        <v>19898</v>
      </c>
      <c r="F12" s="17">
        <f t="shared" si="0"/>
        <v>13766</v>
      </c>
      <c r="G12" s="17">
        <f t="shared" si="0"/>
        <v>10551</v>
      </c>
      <c r="H12" s="17">
        <f t="shared" si="0"/>
        <v>6331</v>
      </c>
      <c r="I12" s="17">
        <f t="shared" si="0"/>
        <v>15424</v>
      </c>
      <c r="J12" s="17">
        <f t="shared" si="0"/>
        <v>14743</v>
      </c>
      <c r="K12" s="17">
        <f>SUM(K15:K18)</f>
        <v>8051</v>
      </c>
      <c r="L12" s="17">
        <f t="shared" si="0"/>
        <v>7726</v>
      </c>
      <c r="M12" s="17">
        <f t="shared" si="0"/>
        <v>10101</v>
      </c>
      <c r="N12" s="17">
        <f>SUM(N15:N18)</f>
        <v>6770</v>
      </c>
      <c r="O12" s="17">
        <f>SUM(O15:O18)</f>
        <v>6644</v>
      </c>
      <c r="P12" s="17">
        <f t="shared" si="0"/>
        <v>7397</v>
      </c>
      <c r="Q12" s="18">
        <f>SUM(Q15:Q18)</f>
        <v>9358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18" ht="15">
      <c r="A13" s="8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33"/>
    </row>
    <row r="14" spans="1:18" ht="15">
      <c r="A14" s="108" t="s">
        <v>605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7"/>
      <c r="N14" s="48"/>
      <c r="O14" s="47"/>
      <c r="P14" s="47"/>
      <c r="Q14" s="47"/>
      <c r="R14" s="134"/>
    </row>
    <row r="15" spans="1:18" ht="15">
      <c r="A15" s="109" t="s">
        <v>606</v>
      </c>
      <c r="B15" s="46">
        <f>SUM(C15:Q15)</f>
        <v>156208</v>
      </c>
      <c r="C15" s="47">
        <f aca="true" t="shared" si="1" ref="C15:Q15">SUM(C21:C344)</f>
        <v>18172</v>
      </c>
      <c r="D15" s="47">
        <f t="shared" si="1"/>
        <v>10887</v>
      </c>
      <c r="E15" s="47">
        <f t="shared" si="1"/>
        <v>18292</v>
      </c>
      <c r="F15" s="47">
        <f t="shared" si="1"/>
        <v>12048</v>
      </c>
      <c r="G15" s="47">
        <f t="shared" si="1"/>
        <v>10004</v>
      </c>
      <c r="H15" s="47">
        <f t="shared" si="1"/>
        <v>5995</v>
      </c>
      <c r="I15" s="47">
        <f t="shared" si="1"/>
        <v>13865</v>
      </c>
      <c r="J15" s="47">
        <f t="shared" si="1"/>
        <v>13659</v>
      </c>
      <c r="K15" s="47">
        <f t="shared" si="1"/>
        <v>7677</v>
      </c>
      <c r="L15" s="47">
        <f t="shared" si="1"/>
        <v>7115</v>
      </c>
      <c r="M15" s="47">
        <f t="shared" si="1"/>
        <v>9738</v>
      </c>
      <c r="N15" s="47">
        <f t="shared" si="1"/>
        <v>6411</v>
      </c>
      <c r="O15" s="47">
        <f t="shared" si="1"/>
        <v>6352</v>
      </c>
      <c r="P15" s="47">
        <f t="shared" si="1"/>
        <v>6998</v>
      </c>
      <c r="Q15" s="47">
        <f t="shared" si="1"/>
        <v>8995</v>
      </c>
      <c r="R15" s="134"/>
    </row>
    <row r="16" spans="1:18" ht="15">
      <c r="A16" s="109" t="s">
        <v>607</v>
      </c>
      <c r="B16" s="46">
        <f>SUM(C16:Q16)</f>
        <v>9618</v>
      </c>
      <c r="C16" s="47">
        <f aca="true" t="shared" si="2" ref="C16:Q16">SUM(C347:C353)</f>
        <v>1103</v>
      </c>
      <c r="D16" s="47">
        <f t="shared" si="2"/>
        <v>655</v>
      </c>
      <c r="E16" s="47">
        <f t="shared" si="2"/>
        <v>1363</v>
      </c>
      <c r="F16" s="47">
        <f t="shared" si="2"/>
        <v>1594</v>
      </c>
      <c r="G16" s="47">
        <f t="shared" si="2"/>
        <v>462</v>
      </c>
      <c r="H16" s="47">
        <f t="shared" si="2"/>
        <v>211</v>
      </c>
      <c r="I16" s="47">
        <f t="shared" si="2"/>
        <v>1333</v>
      </c>
      <c r="J16" s="47">
        <f t="shared" si="2"/>
        <v>897</v>
      </c>
      <c r="K16" s="47">
        <f t="shared" si="2"/>
        <v>255</v>
      </c>
      <c r="L16" s="47">
        <f t="shared" si="2"/>
        <v>506</v>
      </c>
      <c r="M16" s="47">
        <f t="shared" si="2"/>
        <v>288</v>
      </c>
      <c r="N16" s="47">
        <f t="shared" si="2"/>
        <v>181</v>
      </c>
      <c r="O16" s="47">
        <f t="shared" si="2"/>
        <v>227</v>
      </c>
      <c r="P16" s="47">
        <f t="shared" si="2"/>
        <v>363</v>
      </c>
      <c r="Q16" s="47">
        <f t="shared" si="2"/>
        <v>180</v>
      </c>
      <c r="R16" s="134"/>
    </row>
    <row r="17" spans="1:18" ht="15">
      <c r="A17" s="109" t="s">
        <v>570</v>
      </c>
      <c r="B17" s="46">
        <f>SUM(C17:Q17)</f>
        <v>1222</v>
      </c>
      <c r="C17" s="47">
        <f aca="true" t="shared" si="3" ref="C17:Q17">SUM(C356:C380)</f>
        <v>98</v>
      </c>
      <c r="D17" s="47">
        <f t="shared" si="3"/>
        <v>65</v>
      </c>
      <c r="E17" s="47">
        <f t="shared" si="3"/>
        <v>181</v>
      </c>
      <c r="F17" s="47">
        <f t="shared" si="3"/>
        <v>57</v>
      </c>
      <c r="G17" s="47">
        <f t="shared" si="3"/>
        <v>52</v>
      </c>
      <c r="H17" s="47">
        <f t="shared" si="3"/>
        <v>37</v>
      </c>
      <c r="I17" s="47">
        <f t="shared" si="3"/>
        <v>196</v>
      </c>
      <c r="J17" s="47">
        <f t="shared" si="3"/>
        <v>162</v>
      </c>
      <c r="K17" s="47">
        <f t="shared" si="3"/>
        <v>97</v>
      </c>
      <c r="L17" s="47">
        <f t="shared" si="3"/>
        <v>50</v>
      </c>
      <c r="M17" s="47">
        <f t="shared" si="3"/>
        <v>69</v>
      </c>
      <c r="N17" s="47">
        <f t="shared" si="3"/>
        <v>45</v>
      </c>
      <c r="O17" s="47">
        <f t="shared" si="3"/>
        <v>36</v>
      </c>
      <c r="P17" s="47">
        <f t="shared" si="3"/>
        <v>19</v>
      </c>
      <c r="Q17" s="47">
        <f t="shared" si="3"/>
        <v>58</v>
      </c>
      <c r="R17" s="134"/>
    </row>
    <row r="18" spans="1:18" ht="15">
      <c r="A18" s="109" t="s">
        <v>388</v>
      </c>
      <c r="B18" s="46">
        <f>SUM(C18:Q18)</f>
        <v>1106</v>
      </c>
      <c r="C18" s="47">
        <f>SUM('C-1'!C18,'C-1'!Q18:AB18,'C-1'!AH18)</f>
        <v>223</v>
      </c>
      <c r="D18" s="47">
        <f>SUM('C-1'!D18,'C-1'!AC18)</f>
        <v>191</v>
      </c>
      <c r="E18" s="47">
        <f>SUM('C-1'!AD18:AG18)</f>
        <v>62</v>
      </c>
      <c r="F18" s="47">
        <f>SUM('C-1'!E18,'C-1'!AI18:AJ18)</f>
        <v>67</v>
      </c>
      <c r="G18" s="47">
        <f>SUM('C-1'!F18,'C-1'!AK18:AP18)</f>
        <v>33</v>
      </c>
      <c r="H18" s="47">
        <f>SUM('C-1'!G18,'C-1'!AQ18:AR18)</f>
        <v>88</v>
      </c>
      <c r="I18" s="47">
        <f>SUM('C-1'!H18,'C-1'!AS18:AW18)</f>
        <v>30</v>
      </c>
      <c r="J18" s="47">
        <f>SUM('C-1'!I18,'C-1'!AX18:BA18)</f>
        <v>25</v>
      </c>
      <c r="K18" s="47">
        <f>SUM('C-1'!J18,'C-1'!BB18:BD18)</f>
        <v>22</v>
      </c>
      <c r="L18" s="48">
        <f>SUM('C-1'!K18,'C-1'!BE18:BH18)</f>
        <v>55</v>
      </c>
      <c r="M18" s="47">
        <f>SUM('C-1'!L18,'C-1'!BI18:BM18)</f>
        <v>6</v>
      </c>
      <c r="N18" s="48">
        <f>SUM('C-1'!M18,'C-1'!BN18:BP18)</f>
        <v>133</v>
      </c>
      <c r="O18" s="47">
        <f>SUM('C-1'!N18,'C-1'!BQ18:BW18)</f>
        <v>29</v>
      </c>
      <c r="P18" s="47">
        <f>SUM('C-1'!O18,'C-1'!BX18:BZ18)</f>
        <v>17</v>
      </c>
      <c r="Q18" s="47">
        <f>SUM('C-1'!P18,'C-1'!CA18:CD18)</f>
        <v>125</v>
      </c>
      <c r="R18" s="134"/>
    </row>
    <row r="19" spans="1:18" ht="15">
      <c r="A19" s="24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47"/>
      <c r="N19" s="48"/>
      <c r="O19" s="47"/>
      <c r="P19" s="47"/>
      <c r="Q19" s="47"/>
      <c r="R19" s="134"/>
    </row>
    <row r="20" spans="1:18" ht="15">
      <c r="A20" s="110" t="s">
        <v>608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7"/>
      <c r="N20" s="48"/>
      <c r="O20" s="47"/>
      <c r="P20" s="47"/>
      <c r="Q20" s="47"/>
      <c r="R20" s="134"/>
    </row>
    <row r="21" spans="1:18" ht="15">
      <c r="A21" s="111" t="s">
        <v>631</v>
      </c>
      <c r="B21" s="46">
        <f>SUM(C21:Q21)</f>
        <v>7</v>
      </c>
      <c r="C21" s="47">
        <v>0</v>
      </c>
      <c r="D21" s="47">
        <v>2</v>
      </c>
      <c r="E21" s="47">
        <v>1</v>
      </c>
      <c r="F21" s="47">
        <v>0</v>
      </c>
      <c r="G21" s="47">
        <v>1</v>
      </c>
      <c r="H21" s="47">
        <v>0</v>
      </c>
      <c r="I21" s="47">
        <v>1</v>
      </c>
      <c r="J21" s="47">
        <v>0</v>
      </c>
      <c r="K21" s="47">
        <v>1</v>
      </c>
      <c r="L21" s="48">
        <v>1</v>
      </c>
      <c r="M21" s="47">
        <v>0</v>
      </c>
      <c r="N21" s="48">
        <v>0</v>
      </c>
      <c r="O21" s="47">
        <v>0</v>
      </c>
      <c r="P21" s="47">
        <v>0</v>
      </c>
      <c r="Q21" s="47">
        <v>0</v>
      </c>
      <c r="R21" s="134"/>
    </row>
    <row r="22" spans="1:18" ht="15">
      <c r="A22" s="111" t="s">
        <v>617</v>
      </c>
      <c r="B22" s="46">
        <f aca="true" t="shared" si="4" ref="B22:B83">SUM(C22:Q22)</f>
        <v>394</v>
      </c>
      <c r="C22" s="47">
        <v>17</v>
      </c>
      <c r="D22" s="47">
        <v>45</v>
      </c>
      <c r="E22" s="47">
        <v>51</v>
      </c>
      <c r="F22" s="47">
        <v>28</v>
      </c>
      <c r="G22" s="47">
        <v>37</v>
      </c>
      <c r="H22" s="47">
        <v>13</v>
      </c>
      <c r="I22" s="47">
        <v>48</v>
      </c>
      <c r="J22" s="47">
        <v>33</v>
      </c>
      <c r="K22" s="47">
        <v>12</v>
      </c>
      <c r="L22" s="48">
        <v>15</v>
      </c>
      <c r="M22" s="47">
        <v>18</v>
      </c>
      <c r="N22" s="48">
        <v>24</v>
      </c>
      <c r="O22" s="47">
        <v>12</v>
      </c>
      <c r="P22" s="47">
        <v>8</v>
      </c>
      <c r="Q22" s="47">
        <v>33</v>
      </c>
      <c r="R22" s="134"/>
    </row>
    <row r="23" spans="1:18" ht="15">
      <c r="A23" s="111" t="s">
        <v>661</v>
      </c>
      <c r="B23" s="46">
        <f t="shared" si="4"/>
        <v>1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8">
        <v>0</v>
      </c>
      <c r="M23" s="47">
        <v>1</v>
      </c>
      <c r="N23" s="48">
        <v>0</v>
      </c>
      <c r="O23" s="47">
        <v>0</v>
      </c>
      <c r="P23" s="47">
        <v>0</v>
      </c>
      <c r="Q23" s="47">
        <v>0</v>
      </c>
      <c r="R23" s="134"/>
    </row>
    <row r="24" spans="1:18" ht="15">
      <c r="A24" s="111" t="s">
        <v>432</v>
      </c>
      <c r="B24" s="46">
        <f t="shared" si="4"/>
        <v>1</v>
      </c>
      <c r="C24" s="47">
        <v>0</v>
      </c>
      <c r="D24" s="47">
        <v>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8">
        <v>0</v>
      </c>
      <c r="M24" s="47">
        <v>0</v>
      </c>
      <c r="N24" s="48">
        <v>0</v>
      </c>
      <c r="O24" s="47">
        <v>0</v>
      </c>
      <c r="P24" s="47">
        <v>0</v>
      </c>
      <c r="Q24" s="47">
        <v>0</v>
      </c>
      <c r="R24" s="134"/>
    </row>
    <row r="25" spans="1:18" ht="15">
      <c r="A25" s="111" t="s">
        <v>190</v>
      </c>
      <c r="B25" s="46">
        <f t="shared" si="4"/>
        <v>6</v>
      </c>
      <c r="C25" s="47">
        <v>1</v>
      </c>
      <c r="D25" s="47">
        <v>0</v>
      </c>
      <c r="E25" s="47">
        <v>2</v>
      </c>
      <c r="F25" s="47">
        <v>1</v>
      </c>
      <c r="G25" s="47">
        <v>0</v>
      </c>
      <c r="H25" s="47">
        <v>0</v>
      </c>
      <c r="I25" s="47">
        <v>1</v>
      </c>
      <c r="J25" s="47">
        <v>0</v>
      </c>
      <c r="K25" s="47">
        <v>0</v>
      </c>
      <c r="L25" s="48">
        <v>0</v>
      </c>
      <c r="M25" s="47">
        <v>0</v>
      </c>
      <c r="N25" s="48">
        <v>0</v>
      </c>
      <c r="O25" s="47">
        <v>0</v>
      </c>
      <c r="P25" s="47">
        <v>0</v>
      </c>
      <c r="Q25" s="47">
        <v>1</v>
      </c>
      <c r="R25" s="134"/>
    </row>
    <row r="26" spans="1:18" ht="15">
      <c r="A26" s="111" t="s">
        <v>434</v>
      </c>
      <c r="B26" s="46">
        <f t="shared" si="4"/>
        <v>5</v>
      </c>
      <c r="C26" s="47">
        <v>1</v>
      </c>
      <c r="D26" s="47">
        <v>1</v>
      </c>
      <c r="E26" s="47">
        <v>1</v>
      </c>
      <c r="F26" s="47">
        <v>2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8">
        <v>0</v>
      </c>
      <c r="M26" s="47">
        <v>0</v>
      </c>
      <c r="N26" s="48">
        <v>0</v>
      </c>
      <c r="O26" s="47">
        <v>0</v>
      </c>
      <c r="P26" s="47">
        <v>0</v>
      </c>
      <c r="Q26" s="47">
        <v>0</v>
      </c>
      <c r="R26" s="134"/>
    </row>
    <row r="27" spans="1:18" ht="15">
      <c r="A27" s="111" t="s">
        <v>435</v>
      </c>
      <c r="B27" s="46">
        <f t="shared" si="4"/>
        <v>2</v>
      </c>
      <c r="C27" s="47">
        <v>0</v>
      </c>
      <c r="D27" s="47">
        <v>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8">
        <v>0</v>
      </c>
      <c r="M27" s="47">
        <v>0</v>
      </c>
      <c r="N27" s="48">
        <v>0</v>
      </c>
      <c r="O27" s="47">
        <v>0</v>
      </c>
      <c r="P27" s="47">
        <v>1</v>
      </c>
      <c r="Q27" s="47">
        <v>0</v>
      </c>
      <c r="R27" s="134"/>
    </row>
    <row r="28" spans="1:18" ht="15">
      <c r="A28" s="111" t="s">
        <v>436</v>
      </c>
      <c r="B28" s="46">
        <f t="shared" si="4"/>
        <v>8</v>
      </c>
      <c r="C28" s="47">
        <v>0</v>
      </c>
      <c r="D28" s="47">
        <v>0</v>
      </c>
      <c r="E28" s="47">
        <v>3</v>
      </c>
      <c r="F28" s="47">
        <v>0</v>
      </c>
      <c r="G28" s="47">
        <v>2</v>
      </c>
      <c r="H28" s="47">
        <v>0</v>
      </c>
      <c r="I28" s="47">
        <v>0</v>
      </c>
      <c r="J28" s="47">
        <v>0</v>
      </c>
      <c r="K28" s="47">
        <v>1</v>
      </c>
      <c r="L28" s="48">
        <v>0</v>
      </c>
      <c r="M28" s="47">
        <v>1</v>
      </c>
      <c r="N28" s="48">
        <v>0</v>
      </c>
      <c r="O28" s="47">
        <v>0</v>
      </c>
      <c r="P28" s="47">
        <v>1</v>
      </c>
      <c r="Q28" s="47">
        <v>0</v>
      </c>
      <c r="R28" s="134"/>
    </row>
    <row r="29" spans="1:18" ht="15">
      <c r="A29" s="111" t="s">
        <v>437</v>
      </c>
      <c r="B29" s="46">
        <f t="shared" si="4"/>
        <v>1644</v>
      </c>
      <c r="C29" s="47">
        <v>336</v>
      </c>
      <c r="D29" s="47">
        <v>89</v>
      </c>
      <c r="E29" s="47">
        <v>208</v>
      </c>
      <c r="F29" s="47">
        <v>107</v>
      </c>
      <c r="G29" s="47">
        <v>129</v>
      </c>
      <c r="H29" s="47">
        <v>51</v>
      </c>
      <c r="I29" s="47">
        <v>118</v>
      </c>
      <c r="J29" s="47">
        <v>96</v>
      </c>
      <c r="K29" s="47">
        <v>57</v>
      </c>
      <c r="L29" s="48">
        <v>61</v>
      </c>
      <c r="M29" s="47">
        <v>127</v>
      </c>
      <c r="N29" s="48">
        <v>83</v>
      </c>
      <c r="O29" s="47">
        <v>38</v>
      </c>
      <c r="P29" s="47">
        <v>49</v>
      </c>
      <c r="Q29" s="47">
        <v>95</v>
      </c>
      <c r="R29" s="134"/>
    </row>
    <row r="30" spans="1:18" ht="15">
      <c r="A30" s="111" t="s">
        <v>546</v>
      </c>
      <c r="B30" s="46">
        <f t="shared" si="4"/>
        <v>649</v>
      </c>
      <c r="C30" s="47">
        <v>64</v>
      </c>
      <c r="D30" s="47">
        <v>54</v>
      </c>
      <c r="E30" s="47">
        <v>75</v>
      </c>
      <c r="F30" s="47">
        <v>55</v>
      </c>
      <c r="G30" s="47">
        <v>49</v>
      </c>
      <c r="H30" s="47">
        <v>29</v>
      </c>
      <c r="I30" s="47">
        <v>77</v>
      </c>
      <c r="J30" s="47">
        <v>64</v>
      </c>
      <c r="K30" s="47">
        <v>16</v>
      </c>
      <c r="L30" s="48">
        <v>33</v>
      </c>
      <c r="M30" s="47">
        <v>24</v>
      </c>
      <c r="N30" s="48">
        <v>19</v>
      </c>
      <c r="O30" s="47">
        <v>24</v>
      </c>
      <c r="P30" s="47">
        <v>30</v>
      </c>
      <c r="Q30" s="47">
        <v>36</v>
      </c>
      <c r="R30" s="134"/>
    </row>
    <row r="31" spans="1:18" ht="15">
      <c r="A31" s="111" t="s">
        <v>526</v>
      </c>
      <c r="B31" s="46">
        <f t="shared" si="4"/>
        <v>23</v>
      </c>
      <c r="C31" s="47">
        <v>2</v>
      </c>
      <c r="D31" s="47">
        <v>1</v>
      </c>
      <c r="E31" s="47">
        <v>4</v>
      </c>
      <c r="F31" s="47">
        <v>0</v>
      </c>
      <c r="G31" s="47">
        <v>2</v>
      </c>
      <c r="H31" s="47">
        <v>1</v>
      </c>
      <c r="I31" s="47">
        <v>4</v>
      </c>
      <c r="J31" s="47">
        <v>0</v>
      </c>
      <c r="K31" s="47">
        <v>0</v>
      </c>
      <c r="L31" s="48">
        <v>1</v>
      </c>
      <c r="M31" s="47">
        <v>4</v>
      </c>
      <c r="N31" s="48">
        <v>1</v>
      </c>
      <c r="O31" s="47">
        <v>2</v>
      </c>
      <c r="P31" s="47">
        <v>1</v>
      </c>
      <c r="Q31" s="47">
        <v>0</v>
      </c>
      <c r="R31" s="134"/>
    </row>
    <row r="32" spans="1:18" ht="15">
      <c r="A32" s="111" t="s">
        <v>547</v>
      </c>
      <c r="B32" s="46">
        <f t="shared" si="4"/>
        <v>3126</v>
      </c>
      <c r="C32" s="47">
        <v>108</v>
      </c>
      <c r="D32" s="47">
        <v>221</v>
      </c>
      <c r="E32" s="47">
        <v>404</v>
      </c>
      <c r="F32" s="47">
        <v>370</v>
      </c>
      <c r="G32" s="47">
        <v>257</v>
      </c>
      <c r="H32" s="47">
        <v>126</v>
      </c>
      <c r="I32" s="47">
        <v>272</v>
      </c>
      <c r="J32" s="47">
        <v>252</v>
      </c>
      <c r="K32" s="47">
        <v>131</v>
      </c>
      <c r="L32" s="48">
        <v>97</v>
      </c>
      <c r="M32" s="47">
        <v>194</v>
      </c>
      <c r="N32" s="48">
        <v>129</v>
      </c>
      <c r="O32" s="47">
        <v>121</v>
      </c>
      <c r="P32" s="47">
        <v>125</v>
      </c>
      <c r="Q32" s="47">
        <v>319</v>
      </c>
      <c r="R32" s="134"/>
    </row>
    <row r="33" spans="1:18" ht="15">
      <c r="A33" s="111" t="s">
        <v>527</v>
      </c>
      <c r="B33" s="46">
        <f t="shared" si="4"/>
        <v>46</v>
      </c>
      <c r="C33" s="47">
        <v>7</v>
      </c>
      <c r="D33" s="47">
        <v>0</v>
      </c>
      <c r="E33" s="47">
        <v>17</v>
      </c>
      <c r="F33" s="47">
        <v>0</v>
      </c>
      <c r="G33" s="47">
        <v>5</v>
      </c>
      <c r="H33" s="47">
        <v>7</v>
      </c>
      <c r="I33" s="47">
        <v>4</v>
      </c>
      <c r="J33" s="47">
        <v>2</v>
      </c>
      <c r="K33" s="47">
        <v>1</v>
      </c>
      <c r="L33" s="48">
        <v>0</v>
      </c>
      <c r="M33" s="47">
        <v>0</v>
      </c>
      <c r="N33" s="48">
        <v>2</v>
      </c>
      <c r="O33" s="47">
        <v>0</v>
      </c>
      <c r="P33" s="47">
        <v>1</v>
      </c>
      <c r="Q33" s="47">
        <v>0</v>
      </c>
      <c r="R33" s="134"/>
    </row>
    <row r="34" spans="1:18" ht="15">
      <c r="A34" s="111" t="s">
        <v>438</v>
      </c>
      <c r="B34" s="46">
        <f t="shared" si="4"/>
        <v>344</v>
      </c>
      <c r="C34" s="47">
        <v>27</v>
      </c>
      <c r="D34" s="47">
        <v>34</v>
      </c>
      <c r="E34" s="47">
        <v>87</v>
      </c>
      <c r="F34" s="47">
        <v>14</v>
      </c>
      <c r="G34" s="47">
        <v>4</v>
      </c>
      <c r="H34" s="47">
        <v>4</v>
      </c>
      <c r="I34" s="47">
        <v>40</v>
      </c>
      <c r="J34" s="47">
        <v>34</v>
      </c>
      <c r="K34" s="47">
        <v>12</v>
      </c>
      <c r="L34" s="48">
        <v>12</v>
      </c>
      <c r="M34" s="47">
        <v>35</v>
      </c>
      <c r="N34" s="48">
        <v>10</v>
      </c>
      <c r="O34" s="47">
        <v>4</v>
      </c>
      <c r="P34" s="47">
        <v>17</v>
      </c>
      <c r="Q34" s="47">
        <v>10</v>
      </c>
      <c r="R34" s="134"/>
    </row>
    <row r="35" spans="1:18" ht="15">
      <c r="A35" s="111" t="s">
        <v>307</v>
      </c>
      <c r="B35" s="46">
        <f t="shared" si="4"/>
        <v>1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8">
        <v>0</v>
      </c>
      <c r="M35" s="47">
        <v>0</v>
      </c>
      <c r="N35" s="48">
        <v>0</v>
      </c>
      <c r="O35" s="47">
        <v>0</v>
      </c>
      <c r="P35" s="47">
        <v>1</v>
      </c>
      <c r="Q35" s="47">
        <v>0</v>
      </c>
      <c r="R35" s="134"/>
    </row>
    <row r="36" spans="1:18" ht="15">
      <c r="A36" s="111" t="s">
        <v>662</v>
      </c>
      <c r="B36" s="46">
        <f t="shared" si="4"/>
        <v>29</v>
      </c>
      <c r="C36" s="47">
        <v>2</v>
      </c>
      <c r="D36" s="47">
        <v>0</v>
      </c>
      <c r="E36" s="47">
        <v>4</v>
      </c>
      <c r="F36" s="47">
        <v>0</v>
      </c>
      <c r="G36" s="47">
        <v>2</v>
      </c>
      <c r="H36" s="47">
        <v>1</v>
      </c>
      <c r="I36" s="47">
        <v>4</v>
      </c>
      <c r="J36" s="47">
        <v>3</v>
      </c>
      <c r="K36" s="47">
        <v>1</v>
      </c>
      <c r="L36" s="48">
        <v>0</v>
      </c>
      <c r="M36" s="47">
        <v>6</v>
      </c>
      <c r="N36" s="48">
        <v>1</v>
      </c>
      <c r="O36" s="47">
        <v>3</v>
      </c>
      <c r="P36" s="47">
        <v>1</v>
      </c>
      <c r="Q36" s="47">
        <v>1</v>
      </c>
      <c r="R36" s="134"/>
    </row>
    <row r="37" spans="1:18" ht="15">
      <c r="A37" s="111" t="s">
        <v>632</v>
      </c>
      <c r="B37" s="46">
        <f t="shared" si="4"/>
        <v>4</v>
      </c>
      <c r="C37" s="47">
        <v>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7">
        <v>0</v>
      </c>
      <c r="N37" s="48">
        <v>0</v>
      </c>
      <c r="O37" s="47">
        <v>0</v>
      </c>
      <c r="P37" s="47">
        <v>1</v>
      </c>
      <c r="Q37" s="47">
        <v>0</v>
      </c>
      <c r="R37" s="134"/>
    </row>
    <row r="38" spans="1:18" ht="15">
      <c r="A38" s="111" t="s">
        <v>390</v>
      </c>
      <c r="B38" s="46">
        <f t="shared" si="4"/>
        <v>26</v>
      </c>
      <c r="C38" s="47">
        <v>2</v>
      </c>
      <c r="D38" s="47">
        <v>0</v>
      </c>
      <c r="E38" s="47">
        <v>6</v>
      </c>
      <c r="F38" s="47">
        <v>1</v>
      </c>
      <c r="G38" s="47">
        <v>0</v>
      </c>
      <c r="H38" s="47">
        <v>4</v>
      </c>
      <c r="I38" s="47">
        <v>1</v>
      </c>
      <c r="J38" s="47">
        <v>1</v>
      </c>
      <c r="K38" s="47">
        <v>0</v>
      </c>
      <c r="L38" s="48">
        <v>3</v>
      </c>
      <c r="M38" s="47">
        <v>3</v>
      </c>
      <c r="N38" s="48">
        <v>0</v>
      </c>
      <c r="O38" s="47">
        <v>0</v>
      </c>
      <c r="P38" s="47">
        <v>2</v>
      </c>
      <c r="Q38" s="47">
        <v>3</v>
      </c>
      <c r="R38" s="134"/>
    </row>
    <row r="39" spans="1:18" ht="15">
      <c r="A39" s="111" t="s">
        <v>440</v>
      </c>
      <c r="B39" s="46">
        <f t="shared" si="4"/>
        <v>317</v>
      </c>
      <c r="C39" s="47">
        <v>50</v>
      </c>
      <c r="D39" s="47">
        <v>40</v>
      </c>
      <c r="E39" s="47">
        <v>48</v>
      </c>
      <c r="F39" s="47">
        <v>28</v>
      </c>
      <c r="G39" s="47">
        <v>16</v>
      </c>
      <c r="H39" s="47">
        <v>13</v>
      </c>
      <c r="I39" s="47">
        <v>20</v>
      </c>
      <c r="J39" s="47">
        <v>28</v>
      </c>
      <c r="K39" s="47">
        <v>10</v>
      </c>
      <c r="L39" s="48">
        <v>13</v>
      </c>
      <c r="M39" s="47">
        <v>13</v>
      </c>
      <c r="N39" s="48">
        <v>9</v>
      </c>
      <c r="O39" s="47">
        <v>7</v>
      </c>
      <c r="P39" s="47">
        <v>13</v>
      </c>
      <c r="Q39" s="47">
        <v>9</v>
      </c>
      <c r="R39" s="134"/>
    </row>
    <row r="40" spans="1:18" ht="15">
      <c r="A40" s="111" t="s">
        <v>308</v>
      </c>
      <c r="B40" s="46">
        <f t="shared" si="4"/>
        <v>1</v>
      </c>
      <c r="C40" s="47">
        <v>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7">
        <v>0</v>
      </c>
      <c r="N40" s="48">
        <v>0</v>
      </c>
      <c r="O40" s="47">
        <v>0</v>
      </c>
      <c r="P40" s="47">
        <v>0</v>
      </c>
      <c r="Q40" s="47">
        <v>0</v>
      </c>
      <c r="R40" s="134"/>
    </row>
    <row r="41" spans="1:18" ht="15">
      <c r="A41" s="111" t="s">
        <v>327</v>
      </c>
      <c r="B41" s="46">
        <f t="shared" si="4"/>
        <v>32</v>
      </c>
      <c r="C41" s="47">
        <v>0</v>
      </c>
      <c r="D41" s="47">
        <v>0</v>
      </c>
      <c r="E41" s="47">
        <v>1</v>
      </c>
      <c r="F41" s="47">
        <v>0</v>
      </c>
      <c r="G41" s="47">
        <v>8</v>
      </c>
      <c r="H41" s="47">
        <v>0</v>
      </c>
      <c r="I41" s="47">
        <v>0</v>
      </c>
      <c r="J41" s="47">
        <v>3</v>
      </c>
      <c r="K41" s="47">
        <v>5</v>
      </c>
      <c r="L41" s="48">
        <v>1</v>
      </c>
      <c r="M41" s="47">
        <v>3</v>
      </c>
      <c r="N41" s="48">
        <v>7</v>
      </c>
      <c r="O41" s="47">
        <v>2</v>
      </c>
      <c r="P41" s="47">
        <v>0</v>
      </c>
      <c r="Q41" s="47">
        <v>2</v>
      </c>
      <c r="R41" s="134"/>
    </row>
    <row r="42" spans="1:18" ht="15">
      <c r="A42" s="111" t="s">
        <v>441</v>
      </c>
      <c r="B42" s="46">
        <f t="shared" si="4"/>
        <v>3</v>
      </c>
      <c r="C42" s="47">
        <v>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1</v>
      </c>
      <c r="M42" s="47">
        <v>0</v>
      </c>
      <c r="N42" s="48">
        <v>0</v>
      </c>
      <c r="O42" s="47">
        <v>0</v>
      </c>
      <c r="P42" s="47">
        <v>1</v>
      </c>
      <c r="Q42" s="47">
        <v>0</v>
      </c>
      <c r="R42" s="134"/>
    </row>
    <row r="43" spans="1:18" ht="15">
      <c r="A43" s="111" t="s">
        <v>443</v>
      </c>
      <c r="B43" s="46">
        <f t="shared" si="4"/>
        <v>139</v>
      </c>
      <c r="C43" s="47">
        <v>9</v>
      </c>
      <c r="D43" s="47">
        <v>14</v>
      </c>
      <c r="E43" s="47">
        <v>25</v>
      </c>
      <c r="F43" s="47">
        <v>7</v>
      </c>
      <c r="G43" s="47">
        <v>4</v>
      </c>
      <c r="H43" s="47">
        <v>0</v>
      </c>
      <c r="I43" s="47">
        <v>16</v>
      </c>
      <c r="J43" s="47">
        <v>7</v>
      </c>
      <c r="K43" s="47">
        <v>3</v>
      </c>
      <c r="L43" s="48">
        <v>3</v>
      </c>
      <c r="M43" s="47">
        <v>8</v>
      </c>
      <c r="N43" s="48">
        <v>4</v>
      </c>
      <c r="O43" s="47">
        <v>8</v>
      </c>
      <c r="P43" s="47">
        <v>20</v>
      </c>
      <c r="Q43" s="47">
        <v>11</v>
      </c>
      <c r="R43" s="134"/>
    </row>
    <row r="44" spans="1:18" ht="15">
      <c r="A44" s="111" t="s">
        <v>444</v>
      </c>
      <c r="B44" s="46">
        <f t="shared" si="4"/>
        <v>6060</v>
      </c>
      <c r="C44" s="47">
        <v>448</v>
      </c>
      <c r="D44" s="47">
        <v>396</v>
      </c>
      <c r="E44" s="47">
        <v>756</v>
      </c>
      <c r="F44" s="47">
        <v>403</v>
      </c>
      <c r="G44" s="47">
        <v>329</v>
      </c>
      <c r="H44" s="47">
        <v>214</v>
      </c>
      <c r="I44" s="47">
        <v>604</v>
      </c>
      <c r="J44" s="47">
        <v>455</v>
      </c>
      <c r="K44" s="47">
        <v>309</v>
      </c>
      <c r="L44" s="48">
        <v>367</v>
      </c>
      <c r="M44" s="47">
        <v>472</v>
      </c>
      <c r="N44" s="48">
        <v>265</v>
      </c>
      <c r="O44" s="47">
        <v>241</v>
      </c>
      <c r="P44" s="47">
        <v>411</v>
      </c>
      <c r="Q44" s="47">
        <v>390</v>
      </c>
      <c r="R44" s="134"/>
    </row>
    <row r="45" spans="1:18" ht="15">
      <c r="A45" s="111" t="s">
        <v>445</v>
      </c>
      <c r="B45" s="46">
        <f t="shared" si="4"/>
        <v>638</v>
      </c>
      <c r="C45" s="47">
        <v>32</v>
      </c>
      <c r="D45" s="47">
        <v>81</v>
      </c>
      <c r="E45" s="47">
        <v>51</v>
      </c>
      <c r="F45" s="47">
        <v>27</v>
      </c>
      <c r="G45" s="47">
        <v>25</v>
      </c>
      <c r="H45" s="47">
        <v>31</v>
      </c>
      <c r="I45" s="47">
        <v>89</v>
      </c>
      <c r="J45" s="47">
        <v>119</v>
      </c>
      <c r="K45" s="47">
        <v>9</v>
      </c>
      <c r="L45" s="48">
        <v>16</v>
      </c>
      <c r="M45" s="47">
        <v>24</v>
      </c>
      <c r="N45" s="48">
        <v>52</v>
      </c>
      <c r="O45" s="47">
        <v>18</v>
      </c>
      <c r="P45" s="47">
        <v>9</v>
      </c>
      <c r="Q45" s="47">
        <v>55</v>
      </c>
      <c r="R45" s="134"/>
    </row>
    <row r="46" spans="1:18" ht="15">
      <c r="A46" s="111" t="s">
        <v>446</v>
      </c>
      <c r="B46" s="46">
        <f t="shared" si="4"/>
        <v>814</v>
      </c>
      <c r="C46" s="47">
        <v>10</v>
      </c>
      <c r="D46" s="47">
        <v>124</v>
      </c>
      <c r="E46" s="47">
        <v>205</v>
      </c>
      <c r="F46" s="47">
        <v>17</v>
      </c>
      <c r="G46" s="47">
        <v>25</v>
      </c>
      <c r="H46" s="47">
        <v>32</v>
      </c>
      <c r="I46" s="47">
        <v>100</v>
      </c>
      <c r="J46" s="47">
        <v>95</v>
      </c>
      <c r="K46" s="47">
        <v>14</v>
      </c>
      <c r="L46" s="48">
        <v>14</v>
      </c>
      <c r="M46" s="47">
        <v>45</v>
      </c>
      <c r="N46" s="48">
        <v>36</v>
      </c>
      <c r="O46" s="47">
        <v>36</v>
      </c>
      <c r="P46" s="47">
        <v>18</v>
      </c>
      <c r="Q46" s="47">
        <v>43</v>
      </c>
      <c r="R46" s="134"/>
    </row>
    <row r="47" spans="1:18" ht="15">
      <c r="A47" s="111" t="s">
        <v>186</v>
      </c>
      <c r="B47" s="46">
        <f t="shared" si="4"/>
        <v>5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1</v>
      </c>
      <c r="I47" s="47">
        <v>0</v>
      </c>
      <c r="J47" s="47">
        <v>1</v>
      </c>
      <c r="K47" s="47">
        <v>0</v>
      </c>
      <c r="L47" s="48">
        <v>0</v>
      </c>
      <c r="M47" s="47">
        <v>0</v>
      </c>
      <c r="N47" s="48">
        <v>2</v>
      </c>
      <c r="O47" s="47">
        <v>0</v>
      </c>
      <c r="P47" s="47">
        <v>1</v>
      </c>
      <c r="Q47" s="47">
        <v>0</v>
      </c>
      <c r="R47" s="134"/>
    </row>
    <row r="48" spans="1:18" ht="15">
      <c r="A48" s="111" t="s">
        <v>447</v>
      </c>
      <c r="B48" s="46">
        <f t="shared" si="4"/>
        <v>9</v>
      </c>
      <c r="C48" s="47">
        <v>0</v>
      </c>
      <c r="D48" s="47">
        <v>0</v>
      </c>
      <c r="E48" s="47">
        <v>1</v>
      </c>
      <c r="F48" s="47">
        <v>1</v>
      </c>
      <c r="G48" s="47">
        <v>1</v>
      </c>
      <c r="H48" s="47">
        <v>0</v>
      </c>
      <c r="I48" s="47">
        <v>0</v>
      </c>
      <c r="J48" s="47">
        <v>1</v>
      </c>
      <c r="K48" s="47">
        <v>0</v>
      </c>
      <c r="L48" s="48">
        <v>0</v>
      </c>
      <c r="M48" s="47">
        <v>2</v>
      </c>
      <c r="N48" s="48">
        <v>0</v>
      </c>
      <c r="O48" s="47">
        <v>1</v>
      </c>
      <c r="P48" s="47">
        <v>2</v>
      </c>
      <c r="Q48" s="47">
        <v>0</v>
      </c>
      <c r="R48" s="134"/>
    </row>
    <row r="49" spans="1:18" ht="15">
      <c r="A49" s="111" t="s">
        <v>586</v>
      </c>
      <c r="B49" s="46">
        <f t="shared" si="4"/>
        <v>14</v>
      </c>
      <c r="C49" s="47">
        <v>2</v>
      </c>
      <c r="D49" s="47">
        <v>1</v>
      </c>
      <c r="E49" s="47">
        <v>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1</v>
      </c>
      <c r="L49" s="48">
        <v>0</v>
      </c>
      <c r="M49" s="47">
        <v>1</v>
      </c>
      <c r="N49" s="48">
        <v>1</v>
      </c>
      <c r="O49" s="47">
        <v>1</v>
      </c>
      <c r="P49" s="47">
        <v>2</v>
      </c>
      <c r="Q49" s="47">
        <v>4</v>
      </c>
      <c r="R49" s="134"/>
    </row>
    <row r="50" spans="1:18" ht="15">
      <c r="A50" s="111" t="s">
        <v>448</v>
      </c>
      <c r="B50" s="46">
        <f t="shared" si="4"/>
        <v>217</v>
      </c>
      <c r="C50" s="47">
        <v>14</v>
      </c>
      <c r="D50" s="47">
        <v>14</v>
      </c>
      <c r="E50" s="47">
        <v>6</v>
      </c>
      <c r="F50" s="47">
        <v>26</v>
      </c>
      <c r="G50" s="47">
        <v>9</v>
      </c>
      <c r="H50" s="47">
        <v>21</v>
      </c>
      <c r="I50" s="47">
        <v>9</v>
      </c>
      <c r="J50" s="47">
        <v>24</v>
      </c>
      <c r="K50" s="47">
        <v>1</v>
      </c>
      <c r="L50" s="48">
        <v>13</v>
      </c>
      <c r="M50" s="47">
        <v>25</v>
      </c>
      <c r="N50" s="48">
        <v>10</v>
      </c>
      <c r="O50" s="47">
        <v>0</v>
      </c>
      <c r="P50" s="47">
        <v>9</v>
      </c>
      <c r="Q50" s="47">
        <v>36</v>
      </c>
      <c r="R50" s="134"/>
    </row>
    <row r="51" spans="1:18" ht="15">
      <c r="A51" s="111" t="s">
        <v>268</v>
      </c>
      <c r="B51" s="46">
        <f t="shared" si="4"/>
        <v>11</v>
      </c>
      <c r="C51" s="47">
        <v>3</v>
      </c>
      <c r="D51" s="47">
        <v>1</v>
      </c>
      <c r="E51" s="47">
        <v>1</v>
      </c>
      <c r="F51" s="47">
        <v>2</v>
      </c>
      <c r="G51" s="47">
        <v>0</v>
      </c>
      <c r="H51" s="47">
        <v>1</v>
      </c>
      <c r="I51" s="47">
        <v>1</v>
      </c>
      <c r="J51" s="47">
        <v>1</v>
      </c>
      <c r="K51" s="47">
        <v>0</v>
      </c>
      <c r="L51" s="48">
        <v>1</v>
      </c>
      <c r="M51" s="47">
        <v>0</v>
      </c>
      <c r="N51" s="48">
        <v>0</v>
      </c>
      <c r="O51" s="47">
        <v>0</v>
      </c>
      <c r="P51" s="47">
        <v>0</v>
      </c>
      <c r="Q51" s="47">
        <v>0</v>
      </c>
      <c r="R51" s="134"/>
    </row>
    <row r="52" spans="1:18" ht="15">
      <c r="A52" s="111" t="s">
        <v>192</v>
      </c>
      <c r="B52" s="46">
        <f t="shared" si="4"/>
        <v>572</v>
      </c>
      <c r="C52" s="47">
        <v>33</v>
      </c>
      <c r="D52" s="47">
        <v>33</v>
      </c>
      <c r="E52" s="47">
        <v>25</v>
      </c>
      <c r="F52" s="47">
        <v>40</v>
      </c>
      <c r="G52" s="47">
        <v>32</v>
      </c>
      <c r="H52" s="47">
        <v>33</v>
      </c>
      <c r="I52" s="47">
        <v>67</v>
      </c>
      <c r="J52" s="47">
        <v>30</v>
      </c>
      <c r="K52" s="47">
        <v>38</v>
      </c>
      <c r="L52" s="48">
        <v>42</v>
      </c>
      <c r="M52" s="47">
        <v>47</v>
      </c>
      <c r="N52" s="48">
        <v>29</v>
      </c>
      <c r="O52" s="47">
        <v>35</v>
      </c>
      <c r="P52" s="47">
        <v>53</v>
      </c>
      <c r="Q52" s="47">
        <v>35</v>
      </c>
      <c r="R52" s="134"/>
    </row>
    <row r="53" spans="1:18" ht="15">
      <c r="A53" s="111" t="s">
        <v>449</v>
      </c>
      <c r="B53" s="46">
        <f t="shared" si="4"/>
        <v>2953</v>
      </c>
      <c r="C53" s="47">
        <v>208</v>
      </c>
      <c r="D53" s="47">
        <v>200</v>
      </c>
      <c r="E53" s="47">
        <v>523</v>
      </c>
      <c r="F53" s="47">
        <v>145</v>
      </c>
      <c r="G53" s="47">
        <v>81</v>
      </c>
      <c r="H53" s="47">
        <v>76</v>
      </c>
      <c r="I53" s="47">
        <v>292</v>
      </c>
      <c r="J53" s="47">
        <v>311</v>
      </c>
      <c r="K53" s="47">
        <v>76</v>
      </c>
      <c r="L53" s="48">
        <v>97</v>
      </c>
      <c r="M53" s="47">
        <v>205</v>
      </c>
      <c r="N53" s="48">
        <v>178</v>
      </c>
      <c r="O53" s="47">
        <v>84</v>
      </c>
      <c r="P53" s="47">
        <v>216</v>
      </c>
      <c r="Q53" s="47">
        <v>261</v>
      </c>
      <c r="R53" s="134"/>
    </row>
    <row r="54" spans="1:18" ht="15">
      <c r="A54" s="111" t="s">
        <v>548</v>
      </c>
      <c r="B54" s="46">
        <f t="shared" si="4"/>
        <v>1857</v>
      </c>
      <c r="C54" s="47">
        <v>76</v>
      </c>
      <c r="D54" s="47">
        <v>143</v>
      </c>
      <c r="E54" s="47">
        <v>210</v>
      </c>
      <c r="F54" s="47">
        <v>169</v>
      </c>
      <c r="G54" s="47">
        <v>95</v>
      </c>
      <c r="H54" s="47">
        <v>46</v>
      </c>
      <c r="I54" s="47">
        <v>138</v>
      </c>
      <c r="J54" s="47">
        <v>154</v>
      </c>
      <c r="K54" s="47">
        <v>120</v>
      </c>
      <c r="L54" s="48">
        <v>139</v>
      </c>
      <c r="M54" s="47">
        <v>115</v>
      </c>
      <c r="N54" s="48">
        <v>115</v>
      </c>
      <c r="O54" s="47">
        <v>140</v>
      </c>
      <c r="P54" s="47">
        <v>92</v>
      </c>
      <c r="Q54" s="47">
        <v>105</v>
      </c>
      <c r="R54" s="134"/>
    </row>
    <row r="55" spans="1:18" ht="15">
      <c r="A55" s="111" t="s">
        <v>549</v>
      </c>
      <c r="B55" s="46">
        <f t="shared" si="4"/>
        <v>11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10</v>
      </c>
      <c r="J55" s="47">
        <v>0</v>
      </c>
      <c r="K55" s="47">
        <v>0</v>
      </c>
      <c r="L55" s="48">
        <v>0</v>
      </c>
      <c r="M55" s="47">
        <v>0</v>
      </c>
      <c r="N55" s="48">
        <v>0</v>
      </c>
      <c r="O55" s="47">
        <v>1</v>
      </c>
      <c r="P55" s="47">
        <v>0</v>
      </c>
      <c r="Q55" s="47">
        <v>0</v>
      </c>
      <c r="R55" s="134"/>
    </row>
    <row r="56" spans="1:18" ht="15">
      <c r="A56" s="112" t="s">
        <v>450</v>
      </c>
      <c r="B56" s="46">
        <f t="shared" si="4"/>
        <v>157</v>
      </c>
      <c r="C56" s="47">
        <v>27</v>
      </c>
      <c r="D56" s="47">
        <v>4</v>
      </c>
      <c r="E56" s="47">
        <v>17</v>
      </c>
      <c r="F56" s="47">
        <v>19</v>
      </c>
      <c r="G56" s="47">
        <v>6</v>
      </c>
      <c r="H56" s="47">
        <v>5</v>
      </c>
      <c r="I56" s="47">
        <v>8</v>
      </c>
      <c r="J56" s="47">
        <v>8</v>
      </c>
      <c r="K56" s="47">
        <v>5</v>
      </c>
      <c r="L56" s="48">
        <v>9</v>
      </c>
      <c r="M56" s="47">
        <v>17</v>
      </c>
      <c r="N56" s="48">
        <v>9</v>
      </c>
      <c r="O56" s="47">
        <v>20</v>
      </c>
      <c r="P56" s="47">
        <v>1</v>
      </c>
      <c r="Q56" s="47">
        <v>2</v>
      </c>
      <c r="R56" s="134"/>
    </row>
    <row r="57" spans="1:18" ht="15">
      <c r="A57" s="112" t="s">
        <v>451</v>
      </c>
      <c r="B57" s="46">
        <f t="shared" si="4"/>
        <v>3242</v>
      </c>
      <c r="C57" s="47">
        <v>612</v>
      </c>
      <c r="D57" s="47">
        <v>237</v>
      </c>
      <c r="E57" s="47">
        <v>441</v>
      </c>
      <c r="F57" s="47">
        <v>268</v>
      </c>
      <c r="G57" s="47">
        <v>207</v>
      </c>
      <c r="H57" s="47">
        <v>174</v>
      </c>
      <c r="I57" s="47">
        <v>245</v>
      </c>
      <c r="J57" s="47">
        <v>374</v>
      </c>
      <c r="K57" s="47">
        <v>99</v>
      </c>
      <c r="L57" s="48">
        <v>78</v>
      </c>
      <c r="M57" s="47">
        <v>172</v>
      </c>
      <c r="N57" s="48">
        <v>44</v>
      </c>
      <c r="O57" s="47">
        <v>83</v>
      </c>
      <c r="P57" s="47">
        <v>97</v>
      </c>
      <c r="Q57" s="47">
        <v>111</v>
      </c>
      <c r="R57" s="134"/>
    </row>
    <row r="58" spans="1:18" ht="15">
      <c r="A58" s="113" t="s">
        <v>328</v>
      </c>
      <c r="B58" s="46">
        <f t="shared" si="4"/>
        <v>58</v>
      </c>
      <c r="C58" s="47">
        <v>0</v>
      </c>
      <c r="D58" s="47">
        <v>0</v>
      </c>
      <c r="E58" s="47">
        <v>0</v>
      </c>
      <c r="F58" s="47">
        <v>0</v>
      </c>
      <c r="G58" s="47">
        <v>3</v>
      </c>
      <c r="H58" s="47">
        <v>0</v>
      </c>
      <c r="I58" s="47">
        <v>9</v>
      </c>
      <c r="J58" s="47">
        <v>7</v>
      </c>
      <c r="K58" s="47">
        <v>9</v>
      </c>
      <c r="L58" s="48">
        <v>7</v>
      </c>
      <c r="M58" s="47">
        <v>11</v>
      </c>
      <c r="N58" s="48">
        <v>0</v>
      </c>
      <c r="O58" s="47">
        <v>8</v>
      </c>
      <c r="P58" s="47">
        <v>1</v>
      </c>
      <c r="Q58" s="47">
        <v>3</v>
      </c>
      <c r="R58" s="134"/>
    </row>
    <row r="59" spans="1:18" ht="15">
      <c r="A59" s="112" t="s">
        <v>329</v>
      </c>
      <c r="B59" s="46">
        <f t="shared" si="4"/>
        <v>51</v>
      </c>
      <c r="C59" s="47">
        <v>0</v>
      </c>
      <c r="D59" s="47">
        <v>0</v>
      </c>
      <c r="E59" s="47">
        <v>2</v>
      </c>
      <c r="F59" s="47">
        <v>0</v>
      </c>
      <c r="G59" s="47">
        <v>7</v>
      </c>
      <c r="H59" s="47">
        <v>2</v>
      </c>
      <c r="I59" s="47">
        <v>2</v>
      </c>
      <c r="J59" s="47">
        <v>12</v>
      </c>
      <c r="K59" s="47">
        <v>3</v>
      </c>
      <c r="L59" s="48">
        <v>2</v>
      </c>
      <c r="M59" s="47">
        <v>5</v>
      </c>
      <c r="N59" s="48">
        <v>4</v>
      </c>
      <c r="O59" s="47">
        <v>4</v>
      </c>
      <c r="P59" s="47">
        <v>3</v>
      </c>
      <c r="Q59" s="47">
        <v>5</v>
      </c>
      <c r="R59" s="134"/>
    </row>
    <row r="60" spans="1:18" ht="15">
      <c r="A60" s="112" t="s">
        <v>330</v>
      </c>
      <c r="B60" s="46">
        <f t="shared" si="4"/>
        <v>37</v>
      </c>
      <c r="C60" s="47">
        <v>2</v>
      </c>
      <c r="D60" s="47">
        <v>0</v>
      </c>
      <c r="E60" s="47">
        <v>2</v>
      </c>
      <c r="F60" s="47">
        <v>0</v>
      </c>
      <c r="G60" s="47">
        <v>8</v>
      </c>
      <c r="H60" s="47">
        <v>3</v>
      </c>
      <c r="I60" s="47">
        <v>8</v>
      </c>
      <c r="J60" s="47">
        <v>0</v>
      </c>
      <c r="K60" s="47">
        <v>3</v>
      </c>
      <c r="L60" s="48">
        <v>3</v>
      </c>
      <c r="M60" s="47">
        <v>1</v>
      </c>
      <c r="N60" s="48">
        <v>4</v>
      </c>
      <c r="O60" s="47">
        <v>3</v>
      </c>
      <c r="P60" s="47">
        <v>0</v>
      </c>
      <c r="Q60" s="47">
        <v>0</v>
      </c>
      <c r="R60" s="134"/>
    </row>
    <row r="61" spans="1:18" ht="15">
      <c r="A61" s="112" t="s">
        <v>452</v>
      </c>
      <c r="B61" s="46">
        <f t="shared" si="4"/>
        <v>7</v>
      </c>
      <c r="C61" s="47">
        <v>4</v>
      </c>
      <c r="D61" s="47">
        <v>1</v>
      </c>
      <c r="E61" s="47">
        <v>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8">
        <v>0</v>
      </c>
      <c r="M61" s="47">
        <v>0</v>
      </c>
      <c r="N61" s="48">
        <v>1</v>
      </c>
      <c r="O61" s="47">
        <v>0</v>
      </c>
      <c r="P61" s="47">
        <v>0</v>
      </c>
      <c r="Q61" s="47">
        <v>0</v>
      </c>
      <c r="R61" s="134"/>
    </row>
    <row r="62" spans="1:18" ht="15">
      <c r="A62" s="114" t="s">
        <v>193</v>
      </c>
      <c r="B62" s="46">
        <f t="shared" si="4"/>
        <v>16</v>
      </c>
      <c r="C62" s="47">
        <v>2</v>
      </c>
      <c r="D62" s="47">
        <v>1</v>
      </c>
      <c r="E62" s="47">
        <v>1</v>
      </c>
      <c r="F62" s="47">
        <v>2</v>
      </c>
      <c r="G62" s="47">
        <v>2</v>
      </c>
      <c r="H62" s="47">
        <v>0</v>
      </c>
      <c r="I62" s="47">
        <v>2</v>
      </c>
      <c r="J62" s="47">
        <v>0</v>
      </c>
      <c r="K62" s="47">
        <v>1</v>
      </c>
      <c r="L62" s="48">
        <v>0</v>
      </c>
      <c r="M62" s="47">
        <v>0</v>
      </c>
      <c r="N62" s="48">
        <v>1</v>
      </c>
      <c r="O62" s="47">
        <v>2</v>
      </c>
      <c r="P62" s="47">
        <v>0</v>
      </c>
      <c r="Q62" s="47">
        <v>2</v>
      </c>
      <c r="R62" s="134"/>
    </row>
    <row r="63" spans="1:18" ht="15">
      <c r="A63" s="112" t="s">
        <v>194</v>
      </c>
      <c r="B63" s="46">
        <f t="shared" si="4"/>
        <v>1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</v>
      </c>
      <c r="J63" s="47">
        <v>0</v>
      </c>
      <c r="K63" s="47">
        <v>0</v>
      </c>
      <c r="L63" s="48">
        <v>0</v>
      </c>
      <c r="M63" s="47">
        <v>0</v>
      </c>
      <c r="N63" s="48">
        <v>0</v>
      </c>
      <c r="O63" s="47">
        <v>0</v>
      </c>
      <c r="P63" s="47">
        <v>0</v>
      </c>
      <c r="Q63" s="47">
        <v>0</v>
      </c>
      <c r="R63" s="134"/>
    </row>
    <row r="64" spans="1:18" ht="15">
      <c r="A64" s="112" t="s">
        <v>284</v>
      </c>
      <c r="B64" s="46">
        <f t="shared" si="4"/>
        <v>1</v>
      </c>
      <c r="C64" s="47">
        <v>0</v>
      </c>
      <c r="D64" s="47">
        <v>0</v>
      </c>
      <c r="E64" s="47">
        <v>0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7">
        <v>0</v>
      </c>
      <c r="N64" s="48">
        <v>0</v>
      </c>
      <c r="O64" s="47">
        <v>0</v>
      </c>
      <c r="P64" s="47">
        <v>0</v>
      </c>
      <c r="Q64" s="47">
        <v>0</v>
      </c>
      <c r="R64" s="134"/>
    </row>
    <row r="65" spans="1:18" ht="15">
      <c r="A65" s="112" t="s">
        <v>633</v>
      </c>
      <c r="B65" s="46">
        <f t="shared" si="4"/>
        <v>2</v>
      </c>
      <c r="C65" s="47">
        <v>0</v>
      </c>
      <c r="D65" s="47">
        <v>0</v>
      </c>
      <c r="E65" s="47">
        <v>0</v>
      </c>
      <c r="F65" s="47">
        <v>1</v>
      </c>
      <c r="G65" s="47">
        <v>0</v>
      </c>
      <c r="H65" s="47">
        <v>1</v>
      </c>
      <c r="I65" s="47">
        <v>0</v>
      </c>
      <c r="J65" s="47">
        <v>0</v>
      </c>
      <c r="K65" s="47">
        <v>0</v>
      </c>
      <c r="L65" s="48">
        <v>0</v>
      </c>
      <c r="M65" s="47">
        <v>0</v>
      </c>
      <c r="N65" s="48">
        <v>0</v>
      </c>
      <c r="O65" s="47">
        <v>0</v>
      </c>
      <c r="P65" s="47">
        <v>0</v>
      </c>
      <c r="Q65" s="47">
        <v>0</v>
      </c>
      <c r="R65" s="134"/>
    </row>
    <row r="66" spans="1:18" ht="15">
      <c r="A66" s="112" t="s">
        <v>453</v>
      </c>
      <c r="B66" s="46">
        <f t="shared" si="4"/>
        <v>16</v>
      </c>
      <c r="C66" s="47">
        <v>5</v>
      </c>
      <c r="D66" s="47">
        <v>2</v>
      </c>
      <c r="E66" s="47">
        <v>0</v>
      </c>
      <c r="F66" s="47">
        <v>2</v>
      </c>
      <c r="G66" s="47">
        <v>1</v>
      </c>
      <c r="H66" s="47">
        <v>0</v>
      </c>
      <c r="I66" s="47">
        <v>0</v>
      </c>
      <c r="J66" s="47">
        <v>4</v>
      </c>
      <c r="K66" s="47">
        <v>0</v>
      </c>
      <c r="L66" s="48">
        <v>0</v>
      </c>
      <c r="M66" s="47">
        <v>1</v>
      </c>
      <c r="N66" s="48">
        <v>1</v>
      </c>
      <c r="O66" s="47">
        <v>0</v>
      </c>
      <c r="P66" s="47">
        <v>0</v>
      </c>
      <c r="Q66" s="47">
        <v>0</v>
      </c>
      <c r="R66" s="134"/>
    </row>
    <row r="67" spans="1:18" ht="15">
      <c r="A67" s="114" t="s">
        <v>331</v>
      </c>
      <c r="B67" s="46">
        <f t="shared" si="4"/>
        <v>42</v>
      </c>
      <c r="C67" s="47">
        <v>6</v>
      </c>
      <c r="D67" s="47">
        <v>0</v>
      </c>
      <c r="E67" s="47">
        <v>1</v>
      </c>
      <c r="F67" s="47">
        <v>0</v>
      </c>
      <c r="G67" s="47">
        <v>1</v>
      </c>
      <c r="H67" s="47">
        <v>0</v>
      </c>
      <c r="I67" s="47">
        <v>14</v>
      </c>
      <c r="J67" s="47">
        <v>5</v>
      </c>
      <c r="K67" s="47">
        <v>2</v>
      </c>
      <c r="L67" s="48">
        <v>0</v>
      </c>
      <c r="M67" s="47">
        <v>6</v>
      </c>
      <c r="N67" s="48">
        <v>0</v>
      </c>
      <c r="O67" s="47">
        <v>0</v>
      </c>
      <c r="P67" s="47">
        <v>2</v>
      </c>
      <c r="Q67" s="47">
        <v>5</v>
      </c>
      <c r="R67" s="134"/>
    </row>
    <row r="68" spans="1:18" ht="15">
      <c r="A68" s="112" t="s">
        <v>454</v>
      </c>
      <c r="B68" s="46">
        <f t="shared" si="4"/>
        <v>18</v>
      </c>
      <c r="C68" s="47">
        <v>4</v>
      </c>
      <c r="D68" s="47">
        <v>3</v>
      </c>
      <c r="E68" s="47">
        <v>3</v>
      </c>
      <c r="F68" s="47">
        <v>2</v>
      </c>
      <c r="G68" s="47">
        <v>0</v>
      </c>
      <c r="H68" s="47">
        <v>1</v>
      </c>
      <c r="I68" s="47">
        <v>0</v>
      </c>
      <c r="J68" s="47">
        <v>2</v>
      </c>
      <c r="K68" s="47">
        <v>0</v>
      </c>
      <c r="L68" s="48">
        <v>0</v>
      </c>
      <c r="M68" s="47">
        <v>1</v>
      </c>
      <c r="N68" s="48">
        <v>0</v>
      </c>
      <c r="O68" s="47">
        <v>0</v>
      </c>
      <c r="P68" s="47">
        <v>1</v>
      </c>
      <c r="Q68" s="47">
        <v>1</v>
      </c>
      <c r="R68" s="134"/>
    </row>
    <row r="69" spans="1:18" ht="15">
      <c r="A69" s="112" t="s">
        <v>513</v>
      </c>
      <c r="B69" s="46">
        <f t="shared" si="4"/>
        <v>224</v>
      </c>
      <c r="C69" s="47">
        <v>79</v>
      </c>
      <c r="D69" s="47">
        <v>14</v>
      </c>
      <c r="E69" s="47">
        <v>13</v>
      </c>
      <c r="F69" s="47">
        <v>13</v>
      </c>
      <c r="G69" s="47">
        <v>18</v>
      </c>
      <c r="H69" s="47">
        <v>9</v>
      </c>
      <c r="I69" s="47">
        <v>11</v>
      </c>
      <c r="J69" s="47">
        <v>13</v>
      </c>
      <c r="K69" s="47">
        <v>12</v>
      </c>
      <c r="L69" s="48">
        <v>6</v>
      </c>
      <c r="M69" s="47">
        <v>8</v>
      </c>
      <c r="N69" s="48">
        <v>15</v>
      </c>
      <c r="O69" s="47">
        <v>7</v>
      </c>
      <c r="P69" s="47">
        <v>3</v>
      </c>
      <c r="Q69" s="47">
        <v>3</v>
      </c>
      <c r="R69" s="134"/>
    </row>
    <row r="70" spans="1:18" ht="15">
      <c r="A70" s="114" t="s">
        <v>274</v>
      </c>
      <c r="B70" s="46">
        <f t="shared" si="4"/>
        <v>1</v>
      </c>
      <c r="C70" s="47">
        <v>0</v>
      </c>
      <c r="D70" s="47">
        <v>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8">
        <v>0</v>
      </c>
      <c r="M70" s="47">
        <v>0</v>
      </c>
      <c r="N70" s="48">
        <v>0</v>
      </c>
      <c r="O70" s="47">
        <v>0</v>
      </c>
      <c r="P70" s="47">
        <v>0</v>
      </c>
      <c r="Q70" s="47">
        <v>0</v>
      </c>
      <c r="R70" s="134"/>
    </row>
    <row r="71" spans="1:18" ht="15">
      <c r="A71" s="114" t="s">
        <v>195</v>
      </c>
      <c r="B71" s="46">
        <f t="shared" si="4"/>
        <v>197</v>
      </c>
      <c r="C71" s="47">
        <v>37</v>
      </c>
      <c r="D71" s="47">
        <v>22</v>
      </c>
      <c r="E71" s="47">
        <v>56</v>
      </c>
      <c r="F71" s="47">
        <v>5</v>
      </c>
      <c r="G71" s="47">
        <v>6</v>
      </c>
      <c r="H71" s="47">
        <v>2</v>
      </c>
      <c r="I71" s="47">
        <v>22</v>
      </c>
      <c r="J71" s="47">
        <v>10</v>
      </c>
      <c r="K71" s="47">
        <v>9</v>
      </c>
      <c r="L71" s="48">
        <v>4</v>
      </c>
      <c r="M71" s="47">
        <v>8</v>
      </c>
      <c r="N71" s="48">
        <v>7</v>
      </c>
      <c r="O71" s="47">
        <v>3</v>
      </c>
      <c r="P71" s="47">
        <v>3</v>
      </c>
      <c r="Q71" s="47">
        <v>3</v>
      </c>
      <c r="R71" s="134"/>
    </row>
    <row r="72" spans="1:18" ht="15">
      <c r="A72" s="112" t="s">
        <v>455</v>
      </c>
      <c r="B72" s="46">
        <f t="shared" si="4"/>
        <v>4</v>
      </c>
      <c r="C72" s="47">
        <v>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1</v>
      </c>
      <c r="K72" s="47">
        <v>0</v>
      </c>
      <c r="L72" s="48">
        <v>0</v>
      </c>
      <c r="M72" s="47">
        <v>0</v>
      </c>
      <c r="N72" s="48">
        <v>0</v>
      </c>
      <c r="O72" s="47">
        <v>0</v>
      </c>
      <c r="P72" s="47">
        <v>0</v>
      </c>
      <c r="Q72" s="47">
        <v>0</v>
      </c>
      <c r="R72" s="134"/>
    </row>
    <row r="73" spans="1:18" ht="15">
      <c r="A73" s="114" t="s">
        <v>456</v>
      </c>
      <c r="B73" s="46">
        <f t="shared" si="4"/>
        <v>21</v>
      </c>
      <c r="C73" s="47">
        <v>4</v>
      </c>
      <c r="D73" s="47">
        <v>2</v>
      </c>
      <c r="E73" s="47">
        <v>3</v>
      </c>
      <c r="F73" s="47">
        <v>0</v>
      </c>
      <c r="G73" s="47">
        <v>2</v>
      </c>
      <c r="H73" s="47">
        <v>0</v>
      </c>
      <c r="I73" s="47">
        <v>2</v>
      </c>
      <c r="J73" s="47">
        <v>0</v>
      </c>
      <c r="K73" s="47">
        <v>3</v>
      </c>
      <c r="L73" s="48">
        <v>1</v>
      </c>
      <c r="M73" s="47">
        <v>0</v>
      </c>
      <c r="N73" s="48">
        <v>1</v>
      </c>
      <c r="O73" s="47">
        <v>0</v>
      </c>
      <c r="P73" s="47">
        <v>1</v>
      </c>
      <c r="Q73" s="47">
        <v>2</v>
      </c>
      <c r="R73" s="134"/>
    </row>
    <row r="74" spans="1:18" ht="15">
      <c r="A74" s="114" t="s">
        <v>457</v>
      </c>
      <c r="B74" s="46">
        <f t="shared" si="4"/>
        <v>78</v>
      </c>
      <c r="C74" s="47">
        <v>0</v>
      </c>
      <c r="D74" s="47">
        <v>0</v>
      </c>
      <c r="E74" s="47">
        <v>1</v>
      </c>
      <c r="F74" s="47">
        <v>4</v>
      </c>
      <c r="G74" s="47">
        <v>51</v>
      </c>
      <c r="H74" s="47">
        <v>0</v>
      </c>
      <c r="I74" s="47">
        <v>0</v>
      </c>
      <c r="J74" s="47">
        <v>1</v>
      </c>
      <c r="K74" s="47">
        <v>6</v>
      </c>
      <c r="L74" s="48">
        <v>0</v>
      </c>
      <c r="M74" s="47">
        <v>3</v>
      </c>
      <c r="N74" s="48">
        <v>0</v>
      </c>
      <c r="O74" s="47">
        <v>4</v>
      </c>
      <c r="P74" s="47">
        <v>7</v>
      </c>
      <c r="Q74" s="47">
        <v>1</v>
      </c>
      <c r="R74" s="134"/>
    </row>
    <row r="75" spans="1:18" ht="15">
      <c r="A75" s="113" t="s">
        <v>196</v>
      </c>
      <c r="B75" s="46">
        <f t="shared" si="4"/>
        <v>19</v>
      </c>
      <c r="C75" s="47">
        <v>1</v>
      </c>
      <c r="D75" s="47">
        <v>0</v>
      </c>
      <c r="E75" s="47">
        <v>1</v>
      </c>
      <c r="F75" s="47">
        <v>0</v>
      </c>
      <c r="G75" s="47">
        <v>6</v>
      </c>
      <c r="H75" s="47">
        <v>0</v>
      </c>
      <c r="I75" s="47">
        <v>8</v>
      </c>
      <c r="J75" s="47">
        <v>0</v>
      </c>
      <c r="K75" s="47">
        <v>1</v>
      </c>
      <c r="L75" s="48">
        <v>0</v>
      </c>
      <c r="M75" s="47">
        <v>2</v>
      </c>
      <c r="N75" s="48">
        <v>0</v>
      </c>
      <c r="O75" s="47">
        <v>0</v>
      </c>
      <c r="P75" s="47">
        <v>0</v>
      </c>
      <c r="Q75" s="47">
        <v>0</v>
      </c>
      <c r="R75" s="134"/>
    </row>
    <row r="76" spans="1:18" ht="15">
      <c r="A76" s="114" t="s">
        <v>332</v>
      </c>
      <c r="B76" s="46">
        <f t="shared" si="4"/>
        <v>10</v>
      </c>
      <c r="C76" s="47">
        <v>1</v>
      </c>
      <c r="D76" s="47">
        <v>0</v>
      </c>
      <c r="E76" s="47">
        <v>0</v>
      </c>
      <c r="F76" s="47">
        <v>1</v>
      </c>
      <c r="G76" s="47">
        <v>0</v>
      </c>
      <c r="H76" s="47">
        <v>0</v>
      </c>
      <c r="I76" s="47">
        <v>0</v>
      </c>
      <c r="J76" s="47">
        <v>0</v>
      </c>
      <c r="K76" s="47">
        <v>2</v>
      </c>
      <c r="L76" s="48">
        <v>1</v>
      </c>
      <c r="M76" s="47">
        <v>1</v>
      </c>
      <c r="N76" s="48">
        <v>0</v>
      </c>
      <c r="O76" s="47">
        <v>0</v>
      </c>
      <c r="P76" s="47">
        <v>0</v>
      </c>
      <c r="Q76" s="47">
        <v>4</v>
      </c>
      <c r="R76" s="134"/>
    </row>
    <row r="77" spans="1:18" ht="15">
      <c r="A77" s="114" t="s">
        <v>333</v>
      </c>
      <c r="B77" s="46">
        <f t="shared" si="4"/>
        <v>41</v>
      </c>
      <c r="C77" s="47">
        <v>20</v>
      </c>
      <c r="D77" s="47">
        <v>1</v>
      </c>
      <c r="E77" s="47">
        <v>1</v>
      </c>
      <c r="F77" s="47">
        <v>2</v>
      </c>
      <c r="G77" s="47">
        <v>1</v>
      </c>
      <c r="H77" s="47">
        <v>1</v>
      </c>
      <c r="I77" s="47">
        <v>0</v>
      </c>
      <c r="J77" s="47">
        <v>2</v>
      </c>
      <c r="K77" s="47">
        <v>6</v>
      </c>
      <c r="L77" s="48">
        <v>1</v>
      </c>
      <c r="M77" s="47">
        <v>2</v>
      </c>
      <c r="N77" s="48">
        <v>0</v>
      </c>
      <c r="O77" s="47">
        <v>2</v>
      </c>
      <c r="P77" s="47">
        <v>1</v>
      </c>
      <c r="Q77" s="47">
        <v>1</v>
      </c>
      <c r="R77" s="134"/>
    </row>
    <row r="78" spans="1:18" ht="15">
      <c r="A78" s="114" t="s">
        <v>458</v>
      </c>
      <c r="B78" s="46">
        <f t="shared" si="4"/>
        <v>51</v>
      </c>
      <c r="C78" s="47">
        <v>11</v>
      </c>
      <c r="D78" s="47">
        <v>2</v>
      </c>
      <c r="E78" s="47">
        <v>0</v>
      </c>
      <c r="F78" s="47">
        <v>0</v>
      </c>
      <c r="G78" s="47">
        <v>3</v>
      </c>
      <c r="H78" s="47">
        <v>1</v>
      </c>
      <c r="I78" s="47">
        <v>0</v>
      </c>
      <c r="J78" s="47">
        <v>1</v>
      </c>
      <c r="K78" s="47">
        <v>6</v>
      </c>
      <c r="L78" s="48">
        <v>5</v>
      </c>
      <c r="M78" s="47">
        <v>7</v>
      </c>
      <c r="N78" s="48">
        <v>0</v>
      </c>
      <c r="O78" s="47">
        <v>4</v>
      </c>
      <c r="P78" s="47">
        <v>6</v>
      </c>
      <c r="Q78" s="47">
        <v>5</v>
      </c>
      <c r="R78" s="134"/>
    </row>
    <row r="79" spans="1:18" ht="15">
      <c r="A79" s="114" t="s">
        <v>197</v>
      </c>
      <c r="B79" s="46">
        <f t="shared" si="4"/>
        <v>2869</v>
      </c>
      <c r="C79" s="47">
        <v>307</v>
      </c>
      <c r="D79" s="47">
        <v>145</v>
      </c>
      <c r="E79" s="47">
        <v>76</v>
      </c>
      <c r="F79" s="47">
        <v>241</v>
      </c>
      <c r="G79" s="47">
        <v>190</v>
      </c>
      <c r="H79" s="47">
        <v>200</v>
      </c>
      <c r="I79" s="47">
        <v>307</v>
      </c>
      <c r="J79" s="47">
        <v>227</v>
      </c>
      <c r="K79" s="47">
        <v>208</v>
      </c>
      <c r="L79" s="48">
        <v>217</v>
      </c>
      <c r="M79" s="47">
        <v>184</v>
      </c>
      <c r="N79" s="48">
        <v>206</v>
      </c>
      <c r="O79" s="47">
        <v>111</v>
      </c>
      <c r="P79" s="47">
        <v>104</v>
      </c>
      <c r="Q79" s="47">
        <v>146</v>
      </c>
      <c r="R79" s="134"/>
    </row>
    <row r="80" spans="1:18" ht="15">
      <c r="A80" s="114" t="s">
        <v>459</v>
      </c>
      <c r="B80" s="46">
        <f t="shared" si="4"/>
        <v>8</v>
      </c>
      <c r="C80" s="47">
        <v>0</v>
      </c>
      <c r="D80" s="47">
        <v>1</v>
      </c>
      <c r="E80" s="47">
        <v>0</v>
      </c>
      <c r="F80" s="47">
        <v>5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8">
        <v>0</v>
      </c>
      <c r="M80" s="47">
        <v>0</v>
      </c>
      <c r="N80" s="48">
        <v>0</v>
      </c>
      <c r="O80" s="47">
        <v>0</v>
      </c>
      <c r="P80" s="47">
        <v>0</v>
      </c>
      <c r="Q80" s="47">
        <v>2</v>
      </c>
      <c r="R80" s="134"/>
    </row>
    <row r="81" spans="1:18" ht="15">
      <c r="A81" s="111" t="s">
        <v>461</v>
      </c>
      <c r="B81" s="46">
        <f t="shared" si="4"/>
        <v>4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</v>
      </c>
      <c r="J81" s="47">
        <v>1</v>
      </c>
      <c r="K81" s="47">
        <v>0</v>
      </c>
      <c r="L81" s="48">
        <v>1</v>
      </c>
      <c r="M81" s="47">
        <v>0</v>
      </c>
      <c r="N81" s="48">
        <v>0</v>
      </c>
      <c r="O81" s="47">
        <v>0</v>
      </c>
      <c r="P81" s="47">
        <v>1</v>
      </c>
      <c r="Q81" s="47">
        <v>0</v>
      </c>
      <c r="R81" s="134"/>
    </row>
    <row r="82" spans="1:18" ht="15">
      <c r="A82" s="111" t="s">
        <v>663</v>
      </c>
      <c r="B82" s="46">
        <f>SUM(C82:Q82)</f>
        <v>3</v>
      </c>
      <c r="C82" s="47">
        <v>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8">
        <v>0</v>
      </c>
      <c r="M82" s="47">
        <v>0</v>
      </c>
      <c r="N82" s="48">
        <v>0</v>
      </c>
      <c r="O82" s="47">
        <v>0</v>
      </c>
      <c r="P82" s="47">
        <v>0</v>
      </c>
      <c r="Q82" s="47">
        <v>0</v>
      </c>
      <c r="R82" s="134"/>
    </row>
    <row r="83" spans="1:18" ht="15">
      <c r="A83" s="114" t="s">
        <v>531</v>
      </c>
      <c r="B83" s="46">
        <f t="shared" si="4"/>
        <v>7</v>
      </c>
      <c r="C83" s="47">
        <v>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1</v>
      </c>
      <c r="J83" s="47">
        <v>0</v>
      </c>
      <c r="K83" s="47">
        <v>0</v>
      </c>
      <c r="L83" s="48">
        <v>0</v>
      </c>
      <c r="M83" s="47">
        <v>0</v>
      </c>
      <c r="N83" s="48">
        <v>1</v>
      </c>
      <c r="O83" s="47">
        <v>0</v>
      </c>
      <c r="P83" s="47">
        <v>0</v>
      </c>
      <c r="Q83" s="47">
        <v>0</v>
      </c>
      <c r="R83" s="134"/>
    </row>
    <row r="84" spans="1:18" ht="15">
      <c r="A84" s="114" t="s">
        <v>348</v>
      </c>
      <c r="B84" s="46">
        <f aca="true" t="shared" si="5" ref="B84:B145">SUM(C84:Q84)</f>
        <v>80</v>
      </c>
      <c r="C84" s="47">
        <v>56</v>
      </c>
      <c r="D84" s="47">
        <v>0</v>
      </c>
      <c r="E84" s="47">
        <v>2</v>
      </c>
      <c r="F84" s="47">
        <v>0</v>
      </c>
      <c r="G84" s="47">
        <v>2</v>
      </c>
      <c r="H84" s="47">
        <v>1</v>
      </c>
      <c r="I84" s="47">
        <v>15</v>
      </c>
      <c r="J84" s="47">
        <v>0</v>
      </c>
      <c r="K84" s="47">
        <v>0</v>
      </c>
      <c r="L84" s="48">
        <v>0</v>
      </c>
      <c r="M84" s="47">
        <v>0</v>
      </c>
      <c r="N84" s="48">
        <v>1</v>
      </c>
      <c r="O84" s="47">
        <v>0</v>
      </c>
      <c r="P84" s="47">
        <v>2</v>
      </c>
      <c r="Q84" s="47">
        <v>1</v>
      </c>
      <c r="R84" s="134"/>
    </row>
    <row r="85" spans="1:18" ht="15">
      <c r="A85" s="114" t="s">
        <v>191</v>
      </c>
      <c r="B85" s="46">
        <f t="shared" si="5"/>
        <v>30</v>
      </c>
      <c r="C85" s="47">
        <v>1</v>
      </c>
      <c r="D85" s="47">
        <v>3</v>
      </c>
      <c r="E85" s="47">
        <v>2</v>
      </c>
      <c r="F85" s="47">
        <v>2</v>
      </c>
      <c r="G85" s="47">
        <v>2</v>
      </c>
      <c r="H85" s="47">
        <v>3</v>
      </c>
      <c r="I85" s="47">
        <v>5</v>
      </c>
      <c r="J85" s="47">
        <v>2</v>
      </c>
      <c r="K85" s="47">
        <v>1</v>
      </c>
      <c r="L85" s="48">
        <v>0</v>
      </c>
      <c r="M85" s="47">
        <v>4</v>
      </c>
      <c r="N85" s="48">
        <v>0</v>
      </c>
      <c r="O85" s="47">
        <v>3</v>
      </c>
      <c r="P85" s="47">
        <v>0</v>
      </c>
      <c r="Q85" s="47">
        <v>2</v>
      </c>
      <c r="R85" s="134"/>
    </row>
    <row r="86" spans="1:18" ht="15">
      <c r="A86" s="114" t="s">
        <v>539</v>
      </c>
      <c r="B86" s="46">
        <f t="shared" si="5"/>
        <v>112</v>
      </c>
      <c r="C86" s="47">
        <v>7</v>
      </c>
      <c r="D86" s="47">
        <v>8</v>
      </c>
      <c r="E86" s="47">
        <v>10</v>
      </c>
      <c r="F86" s="47">
        <v>12</v>
      </c>
      <c r="G86" s="47">
        <v>9</v>
      </c>
      <c r="H86" s="47">
        <v>3</v>
      </c>
      <c r="I86" s="47">
        <v>9</v>
      </c>
      <c r="J86" s="47">
        <v>9</v>
      </c>
      <c r="K86" s="47">
        <v>2</v>
      </c>
      <c r="L86" s="48">
        <v>3</v>
      </c>
      <c r="M86" s="47">
        <v>6</v>
      </c>
      <c r="N86" s="48">
        <v>6</v>
      </c>
      <c r="O86" s="47">
        <v>6</v>
      </c>
      <c r="P86" s="47">
        <v>4</v>
      </c>
      <c r="Q86" s="47">
        <v>18</v>
      </c>
      <c r="R86" s="134"/>
    </row>
    <row r="87" spans="1:18" ht="15">
      <c r="A87" s="115" t="s">
        <v>648</v>
      </c>
      <c r="B87" s="46">
        <f t="shared" si="5"/>
        <v>1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8">
        <v>0</v>
      </c>
      <c r="M87" s="47">
        <v>0</v>
      </c>
      <c r="N87" s="48">
        <v>0</v>
      </c>
      <c r="O87" s="47">
        <v>0</v>
      </c>
      <c r="P87" s="47">
        <v>1</v>
      </c>
      <c r="Q87" s="47">
        <v>0</v>
      </c>
      <c r="R87" s="134"/>
    </row>
    <row r="88" spans="1:18" ht="15">
      <c r="A88" s="112" t="s">
        <v>634</v>
      </c>
      <c r="B88" s="46">
        <f t="shared" si="5"/>
        <v>2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8">
        <v>0</v>
      </c>
      <c r="M88" s="47">
        <v>0</v>
      </c>
      <c r="N88" s="48">
        <v>0</v>
      </c>
      <c r="O88" s="47">
        <v>2</v>
      </c>
      <c r="P88" s="47">
        <v>0</v>
      </c>
      <c r="Q88" s="47">
        <v>0</v>
      </c>
      <c r="R88" s="134"/>
    </row>
    <row r="89" spans="1:18" ht="15">
      <c r="A89" s="114" t="s">
        <v>551</v>
      </c>
      <c r="B89" s="46">
        <f t="shared" si="5"/>
        <v>57</v>
      </c>
      <c r="C89" s="47">
        <v>3</v>
      </c>
      <c r="D89" s="47">
        <v>2</v>
      </c>
      <c r="E89" s="47">
        <v>5</v>
      </c>
      <c r="F89" s="47">
        <v>1</v>
      </c>
      <c r="G89" s="47">
        <v>3</v>
      </c>
      <c r="H89" s="47">
        <v>2</v>
      </c>
      <c r="I89" s="47">
        <v>9</v>
      </c>
      <c r="J89" s="47">
        <v>4</v>
      </c>
      <c r="K89" s="47">
        <v>6</v>
      </c>
      <c r="L89" s="48">
        <v>1</v>
      </c>
      <c r="M89" s="47">
        <v>5</v>
      </c>
      <c r="N89" s="48">
        <v>6</v>
      </c>
      <c r="O89" s="47">
        <v>4</v>
      </c>
      <c r="P89" s="47">
        <v>1</v>
      </c>
      <c r="Q89" s="47">
        <v>5</v>
      </c>
      <c r="R89" s="134"/>
    </row>
    <row r="90" spans="1:18" ht="15">
      <c r="A90" s="111" t="s">
        <v>198</v>
      </c>
      <c r="B90" s="46">
        <f t="shared" si="5"/>
        <v>28</v>
      </c>
      <c r="C90" s="47">
        <v>4</v>
      </c>
      <c r="D90" s="47">
        <v>0</v>
      </c>
      <c r="E90" s="47">
        <v>0</v>
      </c>
      <c r="F90" s="47">
        <v>2</v>
      </c>
      <c r="G90" s="47">
        <v>4</v>
      </c>
      <c r="H90" s="47">
        <v>1</v>
      </c>
      <c r="I90" s="47">
        <v>0</v>
      </c>
      <c r="J90" s="47">
        <v>1</v>
      </c>
      <c r="K90" s="47">
        <v>0</v>
      </c>
      <c r="L90" s="48">
        <v>3</v>
      </c>
      <c r="M90" s="47">
        <v>1</v>
      </c>
      <c r="N90" s="48">
        <v>4</v>
      </c>
      <c r="O90" s="47">
        <v>8</v>
      </c>
      <c r="P90" s="47">
        <v>0</v>
      </c>
      <c r="Q90" s="47">
        <v>0</v>
      </c>
      <c r="R90" s="134"/>
    </row>
    <row r="91" spans="1:18" ht="15">
      <c r="A91" s="114" t="s">
        <v>464</v>
      </c>
      <c r="B91" s="46">
        <f t="shared" si="5"/>
        <v>186</v>
      </c>
      <c r="C91" s="47">
        <v>10</v>
      </c>
      <c r="D91" s="47">
        <v>68</v>
      </c>
      <c r="E91" s="47">
        <v>5</v>
      </c>
      <c r="F91" s="47">
        <v>6</v>
      </c>
      <c r="G91" s="47">
        <v>12</v>
      </c>
      <c r="H91" s="47">
        <v>12</v>
      </c>
      <c r="I91" s="47">
        <v>14</v>
      </c>
      <c r="J91" s="47">
        <v>17</v>
      </c>
      <c r="K91" s="47">
        <v>5</v>
      </c>
      <c r="L91" s="48">
        <v>4</v>
      </c>
      <c r="M91" s="47">
        <v>7</v>
      </c>
      <c r="N91" s="48">
        <v>5</v>
      </c>
      <c r="O91" s="47">
        <v>5</v>
      </c>
      <c r="P91" s="47">
        <v>6</v>
      </c>
      <c r="Q91" s="47">
        <v>10</v>
      </c>
      <c r="R91" s="134"/>
    </row>
    <row r="92" spans="1:18" ht="15">
      <c r="A92" s="112" t="s">
        <v>465</v>
      </c>
      <c r="B92" s="46">
        <f t="shared" si="5"/>
        <v>195</v>
      </c>
      <c r="C92" s="47">
        <v>8</v>
      </c>
      <c r="D92" s="47">
        <v>9</v>
      </c>
      <c r="E92" s="47">
        <v>11</v>
      </c>
      <c r="F92" s="47">
        <v>15</v>
      </c>
      <c r="G92" s="47">
        <v>12</v>
      </c>
      <c r="H92" s="47">
        <v>9</v>
      </c>
      <c r="I92" s="47">
        <v>16</v>
      </c>
      <c r="J92" s="47">
        <v>10</v>
      </c>
      <c r="K92" s="47">
        <v>17</v>
      </c>
      <c r="L92" s="48">
        <v>15</v>
      </c>
      <c r="M92" s="47">
        <v>9</v>
      </c>
      <c r="N92" s="48">
        <v>32</v>
      </c>
      <c r="O92" s="47">
        <v>20</v>
      </c>
      <c r="P92" s="47">
        <v>2</v>
      </c>
      <c r="Q92" s="47">
        <v>10</v>
      </c>
      <c r="R92" s="134"/>
    </row>
    <row r="93" spans="1:18" ht="15">
      <c r="A93" s="112" t="s">
        <v>466</v>
      </c>
      <c r="B93" s="46">
        <f t="shared" si="5"/>
        <v>4831</v>
      </c>
      <c r="C93" s="47">
        <v>269</v>
      </c>
      <c r="D93" s="47">
        <v>283</v>
      </c>
      <c r="E93" s="47">
        <v>424</v>
      </c>
      <c r="F93" s="47">
        <v>364</v>
      </c>
      <c r="G93" s="47">
        <v>320</v>
      </c>
      <c r="H93" s="47">
        <v>194</v>
      </c>
      <c r="I93" s="47">
        <v>607</v>
      </c>
      <c r="J93" s="47">
        <v>400</v>
      </c>
      <c r="K93" s="47">
        <v>273</v>
      </c>
      <c r="L93" s="48">
        <v>221</v>
      </c>
      <c r="M93" s="47">
        <v>372</v>
      </c>
      <c r="N93" s="48">
        <v>284</v>
      </c>
      <c r="O93" s="47">
        <v>237</v>
      </c>
      <c r="P93" s="47">
        <v>317</v>
      </c>
      <c r="Q93" s="47">
        <v>266</v>
      </c>
      <c r="R93" s="134"/>
    </row>
    <row r="94" spans="1:18" ht="15">
      <c r="A94" s="114" t="s">
        <v>665</v>
      </c>
      <c r="B94" s="46">
        <f t="shared" si="5"/>
        <v>2</v>
      </c>
      <c r="C94" s="47">
        <v>1</v>
      </c>
      <c r="D94" s="47">
        <v>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8">
        <v>0</v>
      </c>
      <c r="M94" s="47">
        <v>0</v>
      </c>
      <c r="N94" s="48">
        <v>0</v>
      </c>
      <c r="O94" s="47">
        <v>0</v>
      </c>
      <c r="P94" s="47">
        <v>0</v>
      </c>
      <c r="Q94" s="47">
        <v>0</v>
      </c>
      <c r="R94" s="134"/>
    </row>
    <row r="95" spans="1:18" ht="15">
      <c r="A95" s="114" t="s">
        <v>349</v>
      </c>
      <c r="B95" s="46">
        <f t="shared" si="5"/>
        <v>32</v>
      </c>
      <c r="C95" s="47">
        <v>28</v>
      </c>
      <c r="D95" s="47">
        <v>0</v>
      </c>
      <c r="E95" s="47">
        <v>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8">
        <v>0</v>
      </c>
      <c r="M95" s="47">
        <v>3</v>
      </c>
      <c r="N95" s="48">
        <v>0</v>
      </c>
      <c r="O95" s="47">
        <v>0</v>
      </c>
      <c r="P95" s="47">
        <v>0</v>
      </c>
      <c r="Q95" s="47">
        <v>0</v>
      </c>
      <c r="R95" s="134"/>
    </row>
    <row r="96" spans="1:18" ht="15">
      <c r="A96" s="114" t="s">
        <v>666</v>
      </c>
      <c r="B96" s="46">
        <f t="shared" si="5"/>
        <v>4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8">
        <v>0</v>
      </c>
      <c r="M96" s="47">
        <v>4</v>
      </c>
      <c r="N96" s="48">
        <v>0</v>
      </c>
      <c r="O96" s="47">
        <v>0</v>
      </c>
      <c r="P96" s="47">
        <v>0</v>
      </c>
      <c r="Q96" s="47">
        <v>0</v>
      </c>
      <c r="R96" s="134"/>
    </row>
    <row r="97" spans="1:18" ht="15">
      <c r="A97" s="114" t="s">
        <v>347</v>
      </c>
      <c r="B97" s="46">
        <f t="shared" si="5"/>
        <v>1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1</v>
      </c>
      <c r="J97" s="47">
        <v>0</v>
      </c>
      <c r="K97" s="47">
        <v>0</v>
      </c>
      <c r="L97" s="48">
        <v>0</v>
      </c>
      <c r="M97" s="47">
        <v>0</v>
      </c>
      <c r="N97" s="48">
        <v>0</v>
      </c>
      <c r="O97" s="47">
        <v>0</v>
      </c>
      <c r="P97" s="47">
        <v>0</v>
      </c>
      <c r="Q97" s="47">
        <v>0</v>
      </c>
      <c r="R97" s="134"/>
    </row>
    <row r="98" spans="1:18" ht="15">
      <c r="A98" s="114" t="s">
        <v>467</v>
      </c>
      <c r="B98" s="46">
        <f t="shared" si="5"/>
        <v>1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8">
        <v>1</v>
      </c>
      <c r="M98" s="47">
        <v>0</v>
      </c>
      <c r="N98" s="48">
        <v>0</v>
      </c>
      <c r="O98" s="47">
        <v>0</v>
      </c>
      <c r="P98" s="47">
        <v>0</v>
      </c>
      <c r="Q98" s="47">
        <v>0</v>
      </c>
      <c r="R98" s="134"/>
    </row>
    <row r="99" spans="1:18" ht="15">
      <c r="A99" s="114" t="s">
        <v>199</v>
      </c>
      <c r="B99" s="46">
        <f t="shared" si="5"/>
        <v>56</v>
      </c>
      <c r="C99" s="47">
        <v>13</v>
      </c>
      <c r="D99" s="47">
        <v>6</v>
      </c>
      <c r="E99" s="47">
        <v>5</v>
      </c>
      <c r="F99" s="47">
        <v>3</v>
      </c>
      <c r="G99" s="47">
        <v>2</v>
      </c>
      <c r="H99" s="47">
        <v>1</v>
      </c>
      <c r="I99" s="47">
        <v>5</v>
      </c>
      <c r="J99" s="47">
        <v>3</v>
      </c>
      <c r="K99" s="47">
        <v>2</v>
      </c>
      <c r="L99" s="48">
        <v>1</v>
      </c>
      <c r="M99" s="47">
        <v>8</v>
      </c>
      <c r="N99" s="48">
        <v>0</v>
      </c>
      <c r="O99" s="47">
        <v>4</v>
      </c>
      <c r="P99" s="47">
        <v>2</v>
      </c>
      <c r="Q99" s="47">
        <v>1</v>
      </c>
      <c r="R99" s="134"/>
    </row>
    <row r="100" spans="1:18" ht="15">
      <c r="A100" s="112" t="s">
        <v>618</v>
      </c>
      <c r="B100" s="46">
        <f t="shared" si="5"/>
        <v>84</v>
      </c>
      <c r="C100" s="47">
        <v>5</v>
      </c>
      <c r="D100" s="47">
        <v>2</v>
      </c>
      <c r="E100" s="47">
        <v>18</v>
      </c>
      <c r="F100" s="47">
        <v>2</v>
      </c>
      <c r="G100" s="47">
        <v>4</v>
      </c>
      <c r="H100" s="47">
        <v>3</v>
      </c>
      <c r="I100" s="47">
        <v>6</v>
      </c>
      <c r="J100" s="47">
        <v>7</v>
      </c>
      <c r="K100" s="47">
        <v>9</v>
      </c>
      <c r="L100" s="48">
        <v>6</v>
      </c>
      <c r="M100" s="47">
        <v>6</v>
      </c>
      <c r="N100" s="48">
        <v>4</v>
      </c>
      <c r="O100" s="47">
        <v>4</v>
      </c>
      <c r="P100" s="47">
        <v>5</v>
      </c>
      <c r="Q100" s="47">
        <v>3</v>
      </c>
      <c r="R100" s="134"/>
    </row>
    <row r="101" spans="1:18" ht="15">
      <c r="A101" s="114" t="s">
        <v>200</v>
      </c>
      <c r="B101" s="46">
        <f t="shared" si="5"/>
        <v>4270</v>
      </c>
      <c r="C101" s="47">
        <v>109</v>
      </c>
      <c r="D101" s="47">
        <v>311</v>
      </c>
      <c r="E101" s="47">
        <v>460</v>
      </c>
      <c r="F101" s="47">
        <v>298</v>
      </c>
      <c r="G101" s="47">
        <v>272</v>
      </c>
      <c r="H101" s="47">
        <v>219</v>
      </c>
      <c r="I101" s="47">
        <v>371</v>
      </c>
      <c r="J101" s="47">
        <v>330</v>
      </c>
      <c r="K101" s="47">
        <v>336</v>
      </c>
      <c r="L101" s="48">
        <v>197</v>
      </c>
      <c r="M101" s="47">
        <v>308</v>
      </c>
      <c r="N101" s="48">
        <v>264</v>
      </c>
      <c r="O101" s="47">
        <v>358</v>
      </c>
      <c r="P101" s="47">
        <v>201</v>
      </c>
      <c r="Q101" s="47">
        <v>236</v>
      </c>
      <c r="R101" s="134"/>
    </row>
    <row r="102" spans="1:18" ht="15">
      <c r="A102" s="114" t="s">
        <v>469</v>
      </c>
      <c r="B102" s="46">
        <f t="shared" si="5"/>
        <v>23</v>
      </c>
      <c r="C102" s="47">
        <v>10</v>
      </c>
      <c r="D102" s="47">
        <v>0</v>
      </c>
      <c r="E102" s="47">
        <v>1</v>
      </c>
      <c r="F102" s="47">
        <v>0</v>
      </c>
      <c r="G102" s="47">
        <v>0</v>
      </c>
      <c r="H102" s="47">
        <v>1</v>
      </c>
      <c r="I102" s="47">
        <v>4</v>
      </c>
      <c r="J102" s="47">
        <v>4</v>
      </c>
      <c r="K102" s="47">
        <v>0</v>
      </c>
      <c r="L102" s="48">
        <v>0</v>
      </c>
      <c r="M102" s="47">
        <v>1</v>
      </c>
      <c r="N102" s="48">
        <v>0</v>
      </c>
      <c r="O102" s="47">
        <v>1</v>
      </c>
      <c r="P102" s="47">
        <v>1</v>
      </c>
      <c r="Q102" s="47">
        <v>0</v>
      </c>
      <c r="R102" s="134"/>
    </row>
    <row r="103" spans="1:18" ht="15">
      <c r="A103" s="114" t="s">
        <v>363</v>
      </c>
      <c r="B103" s="46">
        <f t="shared" si="5"/>
        <v>2</v>
      </c>
      <c r="C103" s="47">
        <v>0</v>
      </c>
      <c r="D103" s="47">
        <v>0</v>
      </c>
      <c r="E103" s="47">
        <v>0</v>
      </c>
      <c r="F103" s="47">
        <v>1</v>
      </c>
      <c r="G103" s="47">
        <v>1</v>
      </c>
      <c r="H103" s="47">
        <v>0</v>
      </c>
      <c r="I103" s="47">
        <v>0</v>
      </c>
      <c r="J103" s="47">
        <v>0</v>
      </c>
      <c r="K103" s="47">
        <v>0</v>
      </c>
      <c r="L103" s="48">
        <v>0</v>
      </c>
      <c r="M103" s="47">
        <v>0</v>
      </c>
      <c r="N103" s="48">
        <v>0</v>
      </c>
      <c r="O103" s="47">
        <v>0</v>
      </c>
      <c r="P103" s="47">
        <v>0</v>
      </c>
      <c r="Q103" s="47">
        <v>0</v>
      </c>
      <c r="R103" s="134"/>
    </row>
    <row r="104" spans="1:18" ht="15">
      <c r="A104" s="114" t="s">
        <v>470</v>
      </c>
      <c r="B104" s="46">
        <f t="shared" si="5"/>
        <v>230</v>
      </c>
      <c r="C104" s="47">
        <v>39</v>
      </c>
      <c r="D104" s="47">
        <v>12</v>
      </c>
      <c r="E104" s="47">
        <v>21</v>
      </c>
      <c r="F104" s="47">
        <v>21</v>
      </c>
      <c r="G104" s="47">
        <v>12</v>
      </c>
      <c r="H104" s="47">
        <v>8</v>
      </c>
      <c r="I104" s="47">
        <v>17</v>
      </c>
      <c r="J104" s="47">
        <v>26</v>
      </c>
      <c r="K104" s="47">
        <v>17</v>
      </c>
      <c r="L104" s="48">
        <v>10</v>
      </c>
      <c r="M104" s="47">
        <v>6</v>
      </c>
      <c r="N104" s="48">
        <v>11</v>
      </c>
      <c r="O104" s="47">
        <v>13</v>
      </c>
      <c r="P104" s="47">
        <v>7</v>
      </c>
      <c r="Q104" s="47">
        <v>10</v>
      </c>
      <c r="R104" s="134"/>
    </row>
    <row r="105" spans="1:18" ht="15">
      <c r="A105" s="114" t="s">
        <v>636</v>
      </c>
      <c r="B105" s="46">
        <f t="shared" si="5"/>
        <v>3</v>
      </c>
      <c r="C105" s="47">
        <v>2</v>
      </c>
      <c r="D105" s="47">
        <v>0</v>
      </c>
      <c r="E105" s="47">
        <v>0</v>
      </c>
      <c r="F105" s="47">
        <v>1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8">
        <v>0</v>
      </c>
      <c r="M105" s="47">
        <v>0</v>
      </c>
      <c r="N105" s="48">
        <v>0</v>
      </c>
      <c r="O105" s="47">
        <v>0</v>
      </c>
      <c r="P105" s="47">
        <v>0</v>
      </c>
      <c r="Q105" s="47">
        <v>0</v>
      </c>
      <c r="R105" s="134"/>
    </row>
    <row r="106" spans="1:18" ht="15">
      <c r="A106" s="114" t="s">
        <v>619</v>
      </c>
      <c r="B106" s="46">
        <f t="shared" si="5"/>
        <v>2</v>
      </c>
      <c r="C106" s="47">
        <v>1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1</v>
      </c>
      <c r="L106" s="48">
        <v>0</v>
      </c>
      <c r="M106" s="47">
        <v>0</v>
      </c>
      <c r="N106" s="48">
        <v>0</v>
      </c>
      <c r="O106" s="47">
        <v>0</v>
      </c>
      <c r="P106" s="47">
        <v>0</v>
      </c>
      <c r="Q106" s="47">
        <v>0</v>
      </c>
      <c r="R106" s="134"/>
    </row>
    <row r="107" spans="1:18" ht="15">
      <c r="A107" s="114" t="s">
        <v>350</v>
      </c>
      <c r="B107" s="46">
        <f t="shared" si="5"/>
        <v>31</v>
      </c>
      <c r="C107" s="47">
        <v>25</v>
      </c>
      <c r="D107" s="47">
        <v>0</v>
      </c>
      <c r="E107" s="47">
        <v>0</v>
      </c>
      <c r="F107" s="47">
        <v>0</v>
      </c>
      <c r="G107" s="47">
        <v>0</v>
      </c>
      <c r="H107" s="47">
        <v>1</v>
      </c>
      <c r="I107" s="47">
        <v>0</v>
      </c>
      <c r="J107" s="47">
        <v>1</v>
      </c>
      <c r="K107" s="47">
        <v>1</v>
      </c>
      <c r="L107" s="48">
        <v>0</v>
      </c>
      <c r="M107" s="47">
        <v>0</v>
      </c>
      <c r="N107" s="48">
        <v>2</v>
      </c>
      <c r="O107" s="47">
        <v>1</v>
      </c>
      <c r="P107" s="47">
        <v>0</v>
      </c>
      <c r="Q107" s="47">
        <v>0</v>
      </c>
      <c r="R107" s="134"/>
    </row>
    <row r="108" spans="1:26" ht="15">
      <c r="A108" s="111" t="s">
        <v>667</v>
      </c>
      <c r="B108" s="46">
        <f t="shared" si="5"/>
        <v>3</v>
      </c>
      <c r="C108" s="47">
        <v>0</v>
      </c>
      <c r="D108" s="47">
        <v>0</v>
      </c>
      <c r="E108" s="47">
        <v>0</v>
      </c>
      <c r="F108" s="47">
        <v>2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8">
        <v>0</v>
      </c>
      <c r="M108" s="47">
        <v>1</v>
      </c>
      <c r="N108" s="48">
        <v>0</v>
      </c>
      <c r="O108" s="47">
        <v>0</v>
      </c>
      <c r="P108" s="47">
        <v>0</v>
      </c>
      <c r="Q108" s="47">
        <v>0</v>
      </c>
      <c r="R108" s="134"/>
      <c r="S108" s="49"/>
      <c r="T108" s="49"/>
      <c r="U108" s="49"/>
      <c r="V108" s="49"/>
      <c r="W108" s="49"/>
      <c r="X108" s="49"/>
      <c r="Y108" s="49"/>
      <c r="Z108" s="49"/>
    </row>
    <row r="109" spans="1:18" ht="15">
      <c r="A109" s="112" t="s">
        <v>1</v>
      </c>
      <c r="B109" s="46">
        <f t="shared" si="5"/>
        <v>3</v>
      </c>
      <c r="C109" s="47">
        <v>1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8">
        <v>1</v>
      </c>
      <c r="M109" s="47">
        <v>1</v>
      </c>
      <c r="N109" s="48">
        <v>0</v>
      </c>
      <c r="O109" s="47">
        <v>0</v>
      </c>
      <c r="P109" s="47">
        <v>0</v>
      </c>
      <c r="Q109" s="47">
        <v>0</v>
      </c>
      <c r="R109" s="134"/>
    </row>
    <row r="110" spans="1:18" ht="15">
      <c r="A110" s="114" t="s">
        <v>552</v>
      </c>
      <c r="B110" s="46">
        <f t="shared" si="5"/>
        <v>8</v>
      </c>
      <c r="C110" s="47">
        <v>2</v>
      </c>
      <c r="D110" s="47">
        <v>0</v>
      </c>
      <c r="E110" s="47">
        <v>0</v>
      </c>
      <c r="F110" s="47">
        <v>0</v>
      </c>
      <c r="G110" s="47">
        <v>1</v>
      </c>
      <c r="H110" s="47">
        <v>0</v>
      </c>
      <c r="I110" s="47">
        <v>0</v>
      </c>
      <c r="J110" s="47">
        <v>3</v>
      </c>
      <c r="K110" s="47">
        <v>0</v>
      </c>
      <c r="L110" s="48">
        <v>0</v>
      </c>
      <c r="M110" s="47">
        <v>1</v>
      </c>
      <c r="N110" s="48">
        <v>0</v>
      </c>
      <c r="O110" s="47">
        <v>0</v>
      </c>
      <c r="P110" s="47">
        <v>0</v>
      </c>
      <c r="Q110" s="47">
        <v>1</v>
      </c>
      <c r="R110" s="134"/>
    </row>
    <row r="111" spans="1:18" ht="15">
      <c r="A111" s="114" t="s">
        <v>2</v>
      </c>
      <c r="B111" s="46">
        <f t="shared" si="5"/>
        <v>54</v>
      </c>
      <c r="C111" s="47">
        <v>9</v>
      </c>
      <c r="D111" s="47">
        <v>9</v>
      </c>
      <c r="E111" s="47">
        <v>8</v>
      </c>
      <c r="F111" s="47">
        <v>6</v>
      </c>
      <c r="G111" s="47">
        <v>4</v>
      </c>
      <c r="H111" s="47">
        <v>2</v>
      </c>
      <c r="I111" s="47">
        <v>2</v>
      </c>
      <c r="J111" s="47">
        <v>1</v>
      </c>
      <c r="K111" s="47">
        <v>2</v>
      </c>
      <c r="L111" s="48">
        <v>2</v>
      </c>
      <c r="M111" s="47">
        <v>0</v>
      </c>
      <c r="N111" s="48">
        <v>3</v>
      </c>
      <c r="O111" s="47">
        <v>0</v>
      </c>
      <c r="P111" s="47">
        <v>4</v>
      </c>
      <c r="Q111" s="47">
        <v>2</v>
      </c>
      <c r="R111" s="134"/>
    </row>
    <row r="112" spans="1:18" ht="15">
      <c r="A112" s="114" t="s">
        <v>202</v>
      </c>
      <c r="B112" s="46">
        <f t="shared" si="5"/>
        <v>12</v>
      </c>
      <c r="C112" s="47">
        <v>3</v>
      </c>
      <c r="D112" s="47">
        <v>4</v>
      </c>
      <c r="E112" s="47">
        <v>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8">
        <v>0</v>
      </c>
      <c r="M112" s="47">
        <v>1</v>
      </c>
      <c r="N112" s="48">
        <v>2</v>
      </c>
      <c r="O112" s="47">
        <v>0</v>
      </c>
      <c r="P112" s="47">
        <v>1</v>
      </c>
      <c r="Q112" s="47">
        <v>0</v>
      </c>
      <c r="R112" s="134"/>
    </row>
    <row r="113" spans="1:18" ht="15">
      <c r="A113" s="111" t="s">
        <v>532</v>
      </c>
      <c r="B113" s="46">
        <f t="shared" si="5"/>
        <v>1</v>
      </c>
      <c r="C113" s="47">
        <v>1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8">
        <v>0</v>
      </c>
      <c r="M113" s="47">
        <v>0</v>
      </c>
      <c r="N113" s="48">
        <v>0</v>
      </c>
      <c r="O113" s="47">
        <v>0</v>
      </c>
      <c r="P113" s="47">
        <v>0</v>
      </c>
      <c r="Q113" s="47">
        <v>0</v>
      </c>
      <c r="R113" s="134"/>
    </row>
    <row r="114" spans="1:18" ht="15">
      <c r="A114" s="112" t="s">
        <v>280</v>
      </c>
      <c r="B114" s="46">
        <f t="shared" si="5"/>
        <v>1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1</v>
      </c>
      <c r="I114" s="47">
        <v>0</v>
      </c>
      <c r="J114" s="47">
        <v>0</v>
      </c>
      <c r="K114" s="47">
        <v>0</v>
      </c>
      <c r="L114" s="48">
        <v>0</v>
      </c>
      <c r="M114" s="47">
        <v>0</v>
      </c>
      <c r="N114" s="48">
        <v>0</v>
      </c>
      <c r="O114" s="47">
        <v>0</v>
      </c>
      <c r="P114" s="47">
        <v>0</v>
      </c>
      <c r="Q114" s="47">
        <v>0</v>
      </c>
      <c r="R114" s="134"/>
    </row>
    <row r="115" spans="1:18" ht="15">
      <c r="A115" s="116" t="s">
        <v>553</v>
      </c>
      <c r="B115" s="46">
        <f t="shared" si="5"/>
        <v>7</v>
      </c>
      <c r="C115" s="47">
        <v>0</v>
      </c>
      <c r="D115" s="47">
        <v>0</v>
      </c>
      <c r="E115" s="47">
        <v>0</v>
      </c>
      <c r="F115" s="47">
        <v>3</v>
      </c>
      <c r="G115" s="47">
        <v>3</v>
      </c>
      <c r="H115" s="47">
        <v>0</v>
      </c>
      <c r="I115" s="47">
        <v>0</v>
      </c>
      <c r="J115" s="47">
        <v>0</v>
      </c>
      <c r="K115" s="47">
        <v>0</v>
      </c>
      <c r="L115" s="48">
        <v>1</v>
      </c>
      <c r="M115" s="47">
        <v>0</v>
      </c>
      <c r="N115" s="48">
        <v>0</v>
      </c>
      <c r="O115" s="47">
        <v>0</v>
      </c>
      <c r="P115" s="47">
        <v>0</v>
      </c>
      <c r="Q115" s="47">
        <v>0</v>
      </c>
      <c r="R115" s="134"/>
    </row>
    <row r="116" spans="1:18" ht="15">
      <c r="A116" s="116" t="s">
        <v>3</v>
      </c>
      <c r="B116" s="46">
        <f t="shared" si="5"/>
        <v>7959</v>
      </c>
      <c r="C116" s="47">
        <v>843</v>
      </c>
      <c r="D116" s="47">
        <v>677</v>
      </c>
      <c r="E116" s="47">
        <v>1306</v>
      </c>
      <c r="F116" s="47">
        <v>693</v>
      </c>
      <c r="G116" s="47">
        <v>246</v>
      </c>
      <c r="H116" s="47">
        <v>329</v>
      </c>
      <c r="I116" s="47">
        <v>943</v>
      </c>
      <c r="J116" s="47">
        <v>1476</v>
      </c>
      <c r="K116" s="47">
        <v>189</v>
      </c>
      <c r="L116" s="48">
        <v>184</v>
      </c>
      <c r="M116" s="47">
        <v>296</v>
      </c>
      <c r="N116" s="48">
        <v>266</v>
      </c>
      <c r="O116" s="47">
        <v>142</v>
      </c>
      <c r="P116" s="47">
        <v>198</v>
      </c>
      <c r="Q116" s="47">
        <v>171</v>
      </c>
      <c r="R116" s="134"/>
    </row>
    <row r="117" spans="1:18" ht="15">
      <c r="A117" s="117" t="s">
        <v>5</v>
      </c>
      <c r="B117" s="46">
        <f t="shared" si="5"/>
        <v>4</v>
      </c>
      <c r="C117" s="47">
        <v>0</v>
      </c>
      <c r="D117" s="47">
        <v>0</v>
      </c>
      <c r="E117" s="47">
        <v>1</v>
      </c>
      <c r="F117" s="47">
        <v>0</v>
      </c>
      <c r="G117" s="47">
        <v>0</v>
      </c>
      <c r="H117" s="47">
        <v>0</v>
      </c>
      <c r="I117" s="47">
        <v>3</v>
      </c>
      <c r="J117" s="47">
        <v>0</v>
      </c>
      <c r="K117" s="47">
        <v>0</v>
      </c>
      <c r="L117" s="48">
        <v>0</v>
      </c>
      <c r="M117" s="47">
        <v>0</v>
      </c>
      <c r="N117" s="48">
        <v>0</v>
      </c>
      <c r="O117" s="47">
        <v>0</v>
      </c>
      <c r="P117" s="47">
        <v>0</v>
      </c>
      <c r="Q117" s="47">
        <v>0</v>
      </c>
      <c r="R117" s="134"/>
    </row>
    <row r="118" spans="1:18" ht="15">
      <c r="A118" s="118" t="s">
        <v>352</v>
      </c>
      <c r="B118" s="46">
        <f t="shared" si="5"/>
        <v>3610</v>
      </c>
      <c r="C118" s="47">
        <v>1102</v>
      </c>
      <c r="D118" s="47">
        <v>241</v>
      </c>
      <c r="E118" s="47">
        <v>200</v>
      </c>
      <c r="F118" s="47">
        <v>328</v>
      </c>
      <c r="G118" s="47">
        <v>288</v>
      </c>
      <c r="H118" s="47">
        <v>124</v>
      </c>
      <c r="I118" s="47">
        <v>406</v>
      </c>
      <c r="J118" s="47">
        <v>183</v>
      </c>
      <c r="K118" s="47">
        <v>145</v>
      </c>
      <c r="L118" s="48">
        <v>112</v>
      </c>
      <c r="M118" s="47">
        <v>243</v>
      </c>
      <c r="N118" s="48">
        <v>34</v>
      </c>
      <c r="O118" s="47">
        <v>40</v>
      </c>
      <c r="P118" s="47">
        <v>48</v>
      </c>
      <c r="Q118" s="47">
        <v>116</v>
      </c>
      <c r="R118" s="134"/>
    </row>
    <row r="119" spans="1:18" ht="15">
      <c r="A119" s="112" t="s">
        <v>6</v>
      </c>
      <c r="B119" s="46">
        <f t="shared" si="5"/>
        <v>22</v>
      </c>
      <c r="C119" s="47">
        <v>3</v>
      </c>
      <c r="D119" s="47">
        <v>0</v>
      </c>
      <c r="E119" s="47">
        <v>6</v>
      </c>
      <c r="F119" s="47">
        <v>0</v>
      </c>
      <c r="G119" s="47">
        <v>5</v>
      </c>
      <c r="H119" s="47">
        <v>2</v>
      </c>
      <c r="I119" s="47">
        <v>1</v>
      </c>
      <c r="J119" s="47">
        <v>1</v>
      </c>
      <c r="K119" s="47">
        <v>0</v>
      </c>
      <c r="L119" s="48">
        <v>0</v>
      </c>
      <c r="M119" s="47">
        <v>1</v>
      </c>
      <c r="N119" s="48">
        <v>2</v>
      </c>
      <c r="O119" s="47">
        <v>1</v>
      </c>
      <c r="P119" s="47">
        <v>0</v>
      </c>
      <c r="Q119" s="47">
        <v>0</v>
      </c>
      <c r="R119" s="134"/>
    </row>
    <row r="120" spans="1:18" ht="15">
      <c r="A120" s="119" t="s">
        <v>7</v>
      </c>
      <c r="B120" s="46">
        <f t="shared" si="5"/>
        <v>139</v>
      </c>
      <c r="C120" s="47">
        <v>8</v>
      </c>
      <c r="D120" s="47">
        <v>13</v>
      </c>
      <c r="E120" s="47">
        <v>20</v>
      </c>
      <c r="F120" s="47">
        <v>12</v>
      </c>
      <c r="G120" s="47">
        <v>8</v>
      </c>
      <c r="H120" s="47">
        <v>4</v>
      </c>
      <c r="I120" s="47">
        <v>11</v>
      </c>
      <c r="J120" s="47">
        <v>13</v>
      </c>
      <c r="K120" s="47">
        <v>7</v>
      </c>
      <c r="L120" s="48">
        <v>6</v>
      </c>
      <c r="M120" s="47">
        <v>7</v>
      </c>
      <c r="N120" s="48">
        <v>8</v>
      </c>
      <c r="O120" s="47">
        <v>8</v>
      </c>
      <c r="P120" s="47">
        <v>1</v>
      </c>
      <c r="Q120" s="47">
        <v>13</v>
      </c>
      <c r="R120" s="134"/>
    </row>
    <row r="121" spans="1:18" ht="15">
      <c r="A121" s="111" t="s">
        <v>8</v>
      </c>
      <c r="B121" s="46">
        <f t="shared" si="5"/>
        <v>25</v>
      </c>
      <c r="C121" s="47">
        <v>3</v>
      </c>
      <c r="D121" s="47">
        <v>0</v>
      </c>
      <c r="E121" s="47">
        <v>1</v>
      </c>
      <c r="F121" s="47">
        <v>0</v>
      </c>
      <c r="G121" s="47">
        <v>1</v>
      </c>
      <c r="H121" s="47">
        <v>1</v>
      </c>
      <c r="I121" s="47">
        <v>1</v>
      </c>
      <c r="J121" s="47">
        <v>1</v>
      </c>
      <c r="K121" s="47">
        <v>5</v>
      </c>
      <c r="L121" s="48">
        <v>2</v>
      </c>
      <c r="M121" s="47">
        <v>1</v>
      </c>
      <c r="N121" s="48">
        <v>2</v>
      </c>
      <c r="O121" s="47">
        <v>1</v>
      </c>
      <c r="P121" s="47">
        <v>4</v>
      </c>
      <c r="Q121" s="47">
        <v>2</v>
      </c>
      <c r="R121" s="134"/>
    </row>
    <row r="122" spans="1:18" ht="15">
      <c r="A122" s="112" t="s">
        <v>9</v>
      </c>
      <c r="B122" s="46">
        <f t="shared" si="5"/>
        <v>1</v>
      </c>
      <c r="C122" s="47">
        <v>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8">
        <v>0</v>
      </c>
      <c r="M122" s="47">
        <v>0</v>
      </c>
      <c r="N122" s="48">
        <v>0</v>
      </c>
      <c r="O122" s="47">
        <v>0</v>
      </c>
      <c r="P122" s="47">
        <v>0</v>
      </c>
      <c r="Q122" s="47">
        <v>0</v>
      </c>
      <c r="R122" s="134"/>
    </row>
    <row r="123" spans="1:18" ht="15">
      <c r="A123" s="111" t="s">
        <v>554</v>
      </c>
      <c r="B123" s="46">
        <f t="shared" si="5"/>
        <v>1</v>
      </c>
      <c r="C123" s="47">
        <v>0</v>
      </c>
      <c r="D123" s="47">
        <v>0</v>
      </c>
      <c r="E123" s="47">
        <v>0</v>
      </c>
      <c r="F123" s="47">
        <v>0</v>
      </c>
      <c r="G123" s="47">
        <v>1</v>
      </c>
      <c r="H123" s="47">
        <v>0</v>
      </c>
      <c r="I123" s="47">
        <v>0</v>
      </c>
      <c r="J123" s="47">
        <v>0</v>
      </c>
      <c r="K123" s="47">
        <v>0</v>
      </c>
      <c r="L123" s="48">
        <v>0</v>
      </c>
      <c r="M123" s="47">
        <v>0</v>
      </c>
      <c r="N123" s="48">
        <v>0</v>
      </c>
      <c r="O123" s="47">
        <v>0</v>
      </c>
      <c r="P123" s="47">
        <v>0</v>
      </c>
      <c r="Q123" s="47">
        <v>0</v>
      </c>
      <c r="R123" s="134"/>
    </row>
    <row r="124" spans="1:18" ht="15">
      <c r="A124" s="112" t="s">
        <v>668</v>
      </c>
      <c r="B124" s="46">
        <f t="shared" si="5"/>
        <v>31</v>
      </c>
      <c r="C124" s="47">
        <v>4</v>
      </c>
      <c r="D124" s="47">
        <v>8</v>
      </c>
      <c r="E124" s="47">
        <v>6</v>
      </c>
      <c r="F124" s="47">
        <v>0</v>
      </c>
      <c r="G124" s="47">
        <v>1</v>
      </c>
      <c r="H124" s="47">
        <v>2</v>
      </c>
      <c r="I124" s="47">
        <v>4</v>
      </c>
      <c r="J124" s="47">
        <v>0</v>
      </c>
      <c r="K124" s="47">
        <v>0</v>
      </c>
      <c r="L124" s="48">
        <v>0</v>
      </c>
      <c r="M124" s="47">
        <v>1</v>
      </c>
      <c r="N124" s="48">
        <v>2</v>
      </c>
      <c r="O124" s="47">
        <v>1</v>
      </c>
      <c r="P124" s="47">
        <v>2</v>
      </c>
      <c r="Q124" s="47">
        <v>0</v>
      </c>
      <c r="R124" s="134"/>
    </row>
    <row r="125" spans="1:18" ht="15">
      <c r="A125" s="112" t="s">
        <v>203</v>
      </c>
      <c r="B125" s="46">
        <f t="shared" si="5"/>
        <v>6</v>
      </c>
      <c r="C125" s="47">
        <v>0</v>
      </c>
      <c r="D125" s="47">
        <v>0</v>
      </c>
      <c r="E125" s="47">
        <v>0</v>
      </c>
      <c r="F125" s="47">
        <v>1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8">
        <v>0</v>
      </c>
      <c r="M125" s="47">
        <v>0</v>
      </c>
      <c r="N125" s="48">
        <v>1</v>
      </c>
      <c r="O125" s="47">
        <v>4</v>
      </c>
      <c r="P125" s="47">
        <v>0</v>
      </c>
      <c r="Q125" s="47">
        <v>0</v>
      </c>
      <c r="R125" s="134"/>
    </row>
    <row r="126" spans="1:18" ht="15">
      <c r="A126" s="112" t="s">
        <v>11</v>
      </c>
      <c r="B126" s="46">
        <f t="shared" si="5"/>
        <v>13</v>
      </c>
      <c r="C126" s="47">
        <v>0</v>
      </c>
      <c r="D126" s="47">
        <v>1</v>
      </c>
      <c r="E126" s="47">
        <v>4</v>
      </c>
      <c r="F126" s="47">
        <v>0</v>
      </c>
      <c r="G126" s="47">
        <v>0</v>
      </c>
      <c r="H126" s="47">
        <v>0</v>
      </c>
      <c r="I126" s="47">
        <v>1</v>
      </c>
      <c r="J126" s="47">
        <v>1</v>
      </c>
      <c r="K126" s="47">
        <v>2</v>
      </c>
      <c r="L126" s="48">
        <v>2</v>
      </c>
      <c r="M126" s="47">
        <v>1</v>
      </c>
      <c r="N126" s="48">
        <v>1</v>
      </c>
      <c r="O126" s="47">
        <v>0</v>
      </c>
      <c r="P126" s="47">
        <v>0</v>
      </c>
      <c r="Q126" s="47">
        <v>0</v>
      </c>
      <c r="R126" s="134"/>
    </row>
    <row r="127" spans="1:18" ht="15">
      <c r="A127" s="112" t="s">
        <v>253</v>
      </c>
      <c r="B127" s="46">
        <f t="shared" si="5"/>
        <v>1</v>
      </c>
      <c r="C127" s="47">
        <v>0</v>
      </c>
      <c r="D127" s="47">
        <v>0</v>
      </c>
      <c r="E127" s="47">
        <v>0</v>
      </c>
      <c r="F127" s="47">
        <v>0</v>
      </c>
      <c r="G127" s="47">
        <v>1</v>
      </c>
      <c r="H127" s="47">
        <v>0</v>
      </c>
      <c r="I127" s="47">
        <v>0</v>
      </c>
      <c r="J127" s="47">
        <v>0</v>
      </c>
      <c r="K127" s="47">
        <v>0</v>
      </c>
      <c r="L127" s="48">
        <v>0</v>
      </c>
      <c r="M127" s="47">
        <v>0</v>
      </c>
      <c r="N127" s="48">
        <v>0</v>
      </c>
      <c r="O127" s="47">
        <v>0</v>
      </c>
      <c r="P127" s="47">
        <v>0</v>
      </c>
      <c r="Q127" s="47">
        <v>0</v>
      </c>
      <c r="R127" s="134"/>
    </row>
    <row r="128" spans="1:18" ht="15">
      <c r="A128" s="112" t="s">
        <v>157</v>
      </c>
      <c r="B128" s="46">
        <f t="shared" si="5"/>
        <v>356</v>
      </c>
      <c r="C128" s="47">
        <v>7</v>
      </c>
      <c r="D128" s="47">
        <v>34</v>
      </c>
      <c r="E128" s="47">
        <v>215</v>
      </c>
      <c r="F128" s="47">
        <v>4</v>
      </c>
      <c r="G128" s="47">
        <v>0</v>
      </c>
      <c r="H128" s="47">
        <v>18</v>
      </c>
      <c r="I128" s="47">
        <v>15</v>
      </c>
      <c r="J128" s="47">
        <v>10</v>
      </c>
      <c r="K128" s="47">
        <v>16</v>
      </c>
      <c r="L128" s="48">
        <v>1</v>
      </c>
      <c r="M128" s="47">
        <v>20</v>
      </c>
      <c r="N128" s="48">
        <v>1</v>
      </c>
      <c r="O128" s="47">
        <v>7</v>
      </c>
      <c r="P128" s="47">
        <v>5</v>
      </c>
      <c r="Q128" s="47">
        <v>3</v>
      </c>
      <c r="R128" s="134"/>
    </row>
    <row r="129" spans="1:18" ht="15">
      <c r="A129" s="112" t="s">
        <v>204</v>
      </c>
      <c r="B129" s="46">
        <f t="shared" si="5"/>
        <v>4</v>
      </c>
      <c r="C129" s="47">
        <v>0</v>
      </c>
      <c r="D129" s="47">
        <v>0</v>
      </c>
      <c r="E129" s="47">
        <v>1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8">
        <v>2</v>
      </c>
      <c r="M129" s="47">
        <v>0</v>
      </c>
      <c r="N129" s="48">
        <v>0</v>
      </c>
      <c r="O129" s="47">
        <v>0</v>
      </c>
      <c r="P129" s="47">
        <v>1</v>
      </c>
      <c r="Q129" s="47">
        <v>0</v>
      </c>
      <c r="R129" s="134"/>
    </row>
    <row r="130" spans="1:18" ht="15">
      <c r="A130" s="112" t="s">
        <v>555</v>
      </c>
      <c r="B130" s="46">
        <f t="shared" si="5"/>
        <v>1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1</v>
      </c>
      <c r="K130" s="47">
        <v>0</v>
      </c>
      <c r="L130" s="48">
        <v>0</v>
      </c>
      <c r="M130" s="47">
        <v>0</v>
      </c>
      <c r="N130" s="48">
        <v>0</v>
      </c>
      <c r="O130" s="47">
        <v>0</v>
      </c>
      <c r="P130" s="47">
        <v>0</v>
      </c>
      <c r="Q130" s="47">
        <v>0</v>
      </c>
      <c r="R130" s="134"/>
    </row>
    <row r="131" spans="1:18" ht="15">
      <c r="A131" s="111" t="s">
        <v>646</v>
      </c>
      <c r="B131" s="46">
        <f t="shared" si="5"/>
        <v>684</v>
      </c>
      <c r="C131" s="47">
        <v>104</v>
      </c>
      <c r="D131" s="47">
        <v>121</v>
      </c>
      <c r="E131" s="47">
        <v>206</v>
      </c>
      <c r="F131" s="47">
        <v>30</v>
      </c>
      <c r="G131" s="47">
        <v>11</v>
      </c>
      <c r="H131" s="47">
        <v>18</v>
      </c>
      <c r="I131" s="47">
        <v>33</v>
      </c>
      <c r="J131" s="47">
        <v>54</v>
      </c>
      <c r="K131" s="47">
        <v>12</v>
      </c>
      <c r="L131" s="48">
        <v>14</v>
      </c>
      <c r="M131" s="47">
        <v>23</v>
      </c>
      <c r="N131" s="48">
        <v>12</v>
      </c>
      <c r="O131" s="47">
        <v>9</v>
      </c>
      <c r="P131" s="47">
        <v>10</v>
      </c>
      <c r="Q131" s="47">
        <v>27</v>
      </c>
      <c r="R131" s="134"/>
    </row>
    <row r="132" spans="1:18" ht="15">
      <c r="A132" s="112" t="s">
        <v>557</v>
      </c>
      <c r="B132" s="46">
        <f t="shared" si="5"/>
        <v>9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7</v>
      </c>
      <c r="J132" s="47">
        <v>0</v>
      </c>
      <c r="K132" s="47">
        <v>0</v>
      </c>
      <c r="L132" s="48">
        <v>2</v>
      </c>
      <c r="M132" s="47">
        <v>0</v>
      </c>
      <c r="N132" s="48">
        <v>0</v>
      </c>
      <c r="O132" s="47">
        <v>0</v>
      </c>
      <c r="P132" s="47">
        <v>0</v>
      </c>
      <c r="Q132" s="47">
        <v>0</v>
      </c>
      <c r="R132" s="134"/>
    </row>
    <row r="133" spans="1:18" ht="15">
      <c r="A133" s="112" t="s">
        <v>251</v>
      </c>
      <c r="B133" s="46">
        <f t="shared" si="5"/>
        <v>27</v>
      </c>
      <c r="C133" s="47">
        <v>0</v>
      </c>
      <c r="D133" s="47">
        <v>0</v>
      </c>
      <c r="E133" s="47">
        <v>3</v>
      </c>
      <c r="F133" s="47">
        <v>0</v>
      </c>
      <c r="G133" s="47">
        <v>9</v>
      </c>
      <c r="H133" s="47">
        <v>0</v>
      </c>
      <c r="I133" s="47">
        <v>1</v>
      </c>
      <c r="J133" s="47">
        <v>3</v>
      </c>
      <c r="K133" s="47">
        <v>0</v>
      </c>
      <c r="L133" s="48">
        <v>0</v>
      </c>
      <c r="M133" s="47">
        <v>5</v>
      </c>
      <c r="N133" s="48">
        <v>0</v>
      </c>
      <c r="O133" s="47">
        <v>5</v>
      </c>
      <c r="P133" s="47">
        <v>0</v>
      </c>
      <c r="Q133" s="47">
        <v>1</v>
      </c>
      <c r="R133" s="134"/>
    </row>
    <row r="134" spans="1:18" ht="15">
      <c r="A134" s="112" t="s">
        <v>491</v>
      </c>
      <c r="B134" s="46">
        <f t="shared" si="5"/>
        <v>17</v>
      </c>
      <c r="C134" s="47">
        <v>3</v>
      </c>
      <c r="D134" s="47">
        <v>3</v>
      </c>
      <c r="E134" s="47">
        <v>3</v>
      </c>
      <c r="F134" s="47">
        <v>0</v>
      </c>
      <c r="G134" s="47">
        <v>1</v>
      </c>
      <c r="H134" s="47">
        <v>1</v>
      </c>
      <c r="I134" s="47">
        <v>0</v>
      </c>
      <c r="J134" s="47">
        <v>1</v>
      </c>
      <c r="K134" s="47">
        <v>0</v>
      </c>
      <c r="L134" s="48">
        <v>2</v>
      </c>
      <c r="M134" s="47">
        <v>1</v>
      </c>
      <c r="N134" s="48">
        <v>1</v>
      </c>
      <c r="O134" s="47">
        <v>0</v>
      </c>
      <c r="P134" s="47">
        <v>1</v>
      </c>
      <c r="Q134" s="47">
        <v>0</v>
      </c>
      <c r="R134" s="134"/>
    </row>
    <row r="135" spans="1:18" ht="15">
      <c r="A135" s="112" t="s">
        <v>283</v>
      </c>
      <c r="B135" s="46">
        <f t="shared" si="5"/>
        <v>1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8">
        <v>0</v>
      </c>
      <c r="M135" s="47">
        <v>0</v>
      </c>
      <c r="N135" s="48">
        <v>1</v>
      </c>
      <c r="O135" s="47">
        <v>0</v>
      </c>
      <c r="P135" s="47">
        <v>0</v>
      </c>
      <c r="Q135" s="47">
        <v>0</v>
      </c>
      <c r="R135" s="134"/>
    </row>
    <row r="136" spans="1:18" ht="15">
      <c r="A136" s="112" t="s">
        <v>297</v>
      </c>
      <c r="B136" s="46">
        <f t="shared" si="5"/>
        <v>5</v>
      </c>
      <c r="C136" s="47">
        <v>5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8">
        <v>0</v>
      </c>
      <c r="M136" s="47">
        <v>0</v>
      </c>
      <c r="N136" s="48">
        <v>0</v>
      </c>
      <c r="O136" s="47">
        <v>0</v>
      </c>
      <c r="P136" s="47">
        <v>0</v>
      </c>
      <c r="Q136" s="47">
        <v>0</v>
      </c>
      <c r="R136" s="134"/>
    </row>
    <row r="137" spans="1:18" ht="15">
      <c r="A137" s="112" t="s">
        <v>13</v>
      </c>
      <c r="B137" s="46">
        <f t="shared" si="5"/>
        <v>1562</v>
      </c>
      <c r="C137" s="47">
        <v>457</v>
      </c>
      <c r="D137" s="47">
        <v>122</v>
      </c>
      <c r="E137" s="47">
        <v>324</v>
      </c>
      <c r="F137" s="47">
        <v>90</v>
      </c>
      <c r="G137" s="47">
        <v>57</v>
      </c>
      <c r="H137" s="47">
        <v>54</v>
      </c>
      <c r="I137" s="47">
        <v>69</v>
      </c>
      <c r="J137" s="47">
        <v>133</v>
      </c>
      <c r="K137" s="47">
        <v>26</v>
      </c>
      <c r="L137" s="48">
        <v>24</v>
      </c>
      <c r="M137" s="47">
        <v>40</v>
      </c>
      <c r="N137" s="48">
        <v>30</v>
      </c>
      <c r="O137" s="47">
        <v>26</v>
      </c>
      <c r="P137" s="47">
        <v>60</v>
      </c>
      <c r="Q137" s="47">
        <v>50</v>
      </c>
      <c r="R137" s="134"/>
    </row>
    <row r="138" spans="1:18" ht="15">
      <c r="A138" s="113" t="s">
        <v>14</v>
      </c>
      <c r="B138" s="46">
        <f t="shared" si="5"/>
        <v>56</v>
      </c>
      <c r="C138" s="47">
        <v>10</v>
      </c>
      <c r="D138" s="47">
        <v>5</v>
      </c>
      <c r="E138" s="47">
        <v>5</v>
      </c>
      <c r="F138" s="47">
        <v>6</v>
      </c>
      <c r="G138" s="47">
        <v>1</v>
      </c>
      <c r="H138" s="47">
        <v>1</v>
      </c>
      <c r="I138" s="47">
        <v>6</v>
      </c>
      <c r="J138" s="47">
        <v>4</v>
      </c>
      <c r="K138" s="47">
        <v>2</v>
      </c>
      <c r="L138" s="48">
        <v>7</v>
      </c>
      <c r="M138" s="47">
        <v>3</v>
      </c>
      <c r="N138" s="48">
        <v>2</v>
      </c>
      <c r="O138" s="47">
        <v>3</v>
      </c>
      <c r="P138" s="47">
        <v>0</v>
      </c>
      <c r="Q138" s="47">
        <v>1</v>
      </c>
      <c r="R138" s="134"/>
    </row>
    <row r="139" spans="1:18" ht="15">
      <c r="A139" s="5" t="s">
        <v>15</v>
      </c>
      <c r="B139" s="46">
        <f t="shared" si="5"/>
        <v>67</v>
      </c>
      <c r="C139" s="47">
        <v>11</v>
      </c>
      <c r="D139" s="47">
        <v>10</v>
      </c>
      <c r="E139" s="47">
        <v>3</v>
      </c>
      <c r="F139" s="47">
        <v>0</v>
      </c>
      <c r="G139" s="47">
        <v>4</v>
      </c>
      <c r="H139" s="47">
        <v>2</v>
      </c>
      <c r="I139" s="47">
        <v>7</v>
      </c>
      <c r="J139" s="47">
        <v>6</v>
      </c>
      <c r="K139" s="47">
        <v>5</v>
      </c>
      <c r="L139" s="48">
        <v>2</v>
      </c>
      <c r="M139" s="47">
        <v>9</v>
      </c>
      <c r="N139" s="48">
        <v>1</v>
      </c>
      <c r="O139" s="47">
        <v>0</v>
      </c>
      <c r="P139" s="47">
        <v>4</v>
      </c>
      <c r="Q139" s="47">
        <v>3</v>
      </c>
      <c r="R139" s="134"/>
    </row>
    <row r="140" spans="1:18" ht="15">
      <c r="A140" s="113" t="s">
        <v>16</v>
      </c>
      <c r="B140" s="46">
        <f t="shared" si="5"/>
        <v>15</v>
      </c>
      <c r="C140" s="47">
        <v>6</v>
      </c>
      <c r="D140" s="47">
        <v>1</v>
      </c>
      <c r="E140" s="47">
        <v>1</v>
      </c>
      <c r="F140" s="47">
        <v>0</v>
      </c>
      <c r="G140" s="47">
        <v>1</v>
      </c>
      <c r="H140" s="47">
        <v>0</v>
      </c>
      <c r="I140" s="47">
        <v>1</v>
      </c>
      <c r="J140" s="47">
        <v>0</v>
      </c>
      <c r="K140" s="47">
        <v>0</v>
      </c>
      <c r="L140" s="48">
        <v>0</v>
      </c>
      <c r="M140" s="47">
        <v>0</v>
      </c>
      <c r="N140" s="48">
        <v>3</v>
      </c>
      <c r="O140" s="47">
        <v>0</v>
      </c>
      <c r="P140" s="47">
        <v>1</v>
      </c>
      <c r="Q140" s="47">
        <v>1</v>
      </c>
      <c r="R140" s="134"/>
    </row>
    <row r="141" spans="1:18" ht="15">
      <c r="A141" s="112" t="s">
        <v>17</v>
      </c>
      <c r="B141" s="46">
        <f t="shared" si="5"/>
        <v>4</v>
      </c>
      <c r="C141" s="47">
        <v>1</v>
      </c>
      <c r="D141" s="47">
        <v>0</v>
      </c>
      <c r="E141" s="47">
        <v>0</v>
      </c>
      <c r="F141" s="47">
        <v>2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8">
        <v>0</v>
      </c>
      <c r="M141" s="47">
        <v>0</v>
      </c>
      <c r="N141" s="48">
        <v>0</v>
      </c>
      <c r="O141" s="47">
        <v>0</v>
      </c>
      <c r="P141" s="47">
        <v>1</v>
      </c>
      <c r="Q141" s="47">
        <v>0</v>
      </c>
      <c r="R141" s="134"/>
    </row>
    <row r="142" spans="1:18" ht="15">
      <c r="A142" s="112" t="s">
        <v>18</v>
      </c>
      <c r="B142" s="46">
        <f t="shared" si="5"/>
        <v>690</v>
      </c>
      <c r="C142" s="47">
        <v>59</v>
      </c>
      <c r="D142" s="47">
        <v>17</v>
      </c>
      <c r="E142" s="47">
        <v>91</v>
      </c>
      <c r="F142" s="47">
        <v>55</v>
      </c>
      <c r="G142" s="47">
        <v>108</v>
      </c>
      <c r="H142" s="47">
        <v>9</v>
      </c>
      <c r="I142" s="47">
        <v>55</v>
      </c>
      <c r="J142" s="47">
        <v>81</v>
      </c>
      <c r="K142" s="47">
        <v>36</v>
      </c>
      <c r="L142" s="48">
        <v>7</v>
      </c>
      <c r="M142" s="47">
        <v>29</v>
      </c>
      <c r="N142" s="48">
        <v>28</v>
      </c>
      <c r="O142" s="47">
        <v>31</v>
      </c>
      <c r="P142" s="47">
        <v>65</v>
      </c>
      <c r="Q142" s="47">
        <v>19</v>
      </c>
      <c r="R142" s="134"/>
    </row>
    <row r="143" spans="1:18" ht="15">
      <c r="A143" s="112" t="s">
        <v>19</v>
      </c>
      <c r="B143" s="46">
        <f t="shared" si="5"/>
        <v>96</v>
      </c>
      <c r="C143" s="47">
        <v>25</v>
      </c>
      <c r="D143" s="47">
        <v>4</v>
      </c>
      <c r="E143" s="47">
        <v>4</v>
      </c>
      <c r="F143" s="47">
        <v>10</v>
      </c>
      <c r="G143" s="47">
        <v>3</v>
      </c>
      <c r="H143" s="47">
        <v>6</v>
      </c>
      <c r="I143" s="47">
        <v>8</v>
      </c>
      <c r="J143" s="47">
        <v>7</v>
      </c>
      <c r="K143" s="47">
        <v>5</v>
      </c>
      <c r="L143" s="48">
        <v>5</v>
      </c>
      <c r="M143" s="47">
        <v>6</v>
      </c>
      <c r="N143" s="48">
        <v>3</v>
      </c>
      <c r="O143" s="47">
        <v>1</v>
      </c>
      <c r="P143" s="47">
        <v>4</v>
      </c>
      <c r="Q143" s="47">
        <v>5</v>
      </c>
      <c r="R143" s="134"/>
    </row>
    <row r="144" spans="1:18" ht="15">
      <c r="A144" s="112" t="s">
        <v>286</v>
      </c>
      <c r="B144" s="46">
        <f t="shared" si="5"/>
        <v>1</v>
      </c>
      <c r="C144" s="47">
        <v>1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8">
        <v>0</v>
      </c>
      <c r="M144" s="47">
        <v>0</v>
      </c>
      <c r="N144" s="48">
        <v>0</v>
      </c>
      <c r="O144" s="47">
        <v>0</v>
      </c>
      <c r="P144" s="47">
        <v>0</v>
      </c>
      <c r="Q144" s="47">
        <v>0</v>
      </c>
      <c r="R144" s="134"/>
    </row>
    <row r="145" spans="1:18" ht="15">
      <c r="A145" s="112" t="s">
        <v>287</v>
      </c>
      <c r="B145" s="46">
        <f t="shared" si="5"/>
        <v>6</v>
      </c>
      <c r="C145" s="47">
        <v>0</v>
      </c>
      <c r="D145" s="47">
        <v>2</v>
      </c>
      <c r="E145" s="47">
        <v>0</v>
      </c>
      <c r="F145" s="47">
        <v>1</v>
      </c>
      <c r="G145" s="47">
        <v>0</v>
      </c>
      <c r="H145" s="47">
        <v>0</v>
      </c>
      <c r="I145" s="47">
        <v>1</v>
      </c>
      <c r="J145" s="47">
        <v>0</v>
      </c>
      <c r="K145" s="47">
        <v>0</v>
      </c>
      <c r="L145" s="48">
        <v>0</v>
      </c>
      <c r="M145" s="47">
        <v>1</v>
      </c>
      <c r="N145" s="48">
        <v>0</v>
      </c>
      <c r="O145" s="47">
        <v>0</v>
      </c>
      <c r="P145" s="47">
        <v>0</v>
      </c>
      <c r="Q145" s="47">
        <v>1</v>
      </c>
      <c r="R145" s="134"/>
    </row>
    <row r="146" spans="1:18" ht="15">
      <c r="A146" s="112" t="s">
        <v>20</v>
      </c>
      <c r="B146" s="46">
        <f aca="true" t="shared" si="6" ref="B146:B204">SUM(C146:Q146)</f>
        <v>7</v>
      </c>
      <c r="C146" s="47">
        <v>4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1</v>
      </c>
      <c r="K146" s="47">
        <v>0</v>
      </c>
      <c r="L146" s="48">
        <v>0</v>
      </c>
      <c r="M146" s="47">
        <v>0</v>
      </c>
      <c r="N146" s="48">
        <v>0</v>
      </c>
      <c r="O146" s="47">
        <v>1</v>
      </c>
      <c r="P146" s="47">
        <v>1</v>
      </c>
      <c r="Q146" s="47">
        <v>0</v>
      </c>
      <c r="R146" s="134"/>
    </row>
    <row r="147" spans="1:18" ht="15">
      <c r="A147" s="113" t="s">
        <v>21</v>
      </c>
      <c r="B147" s="46">
        <f t="shared" si="6"/>
        <v>13</v>
      </c>
      <c r="C147" s="47">
        <v>4</v>
      </c>
      <c r="D147" s="47">
        <v>0</v>
      </c>
      <c r="E147" s="47">
        <v>0</v>
      </c>
      <c r="F147" s="47">
        <v>2</v>
      </c>
      <c r="G147" s="47">
        <v>2</v>
      </c>
      <c r="H147" s="47">
        <v>1</v>
      </c>
      <c r="I147" s="47">
        <v>0</v>
      </c>
      <c r="J147" s="47">
        <v>1</v>
      </c>
      <c r="K147" s="47">
        <v>0</v>
      </c>
      <c r="L147" s="48">
        <v>1</v>
      </c>
      <c r="M147" s="47">
        <v>0</v>
      </c>
      <c r="N147" s="48">
        <v>0</v>
      </c>
      <c r="O147" s="47">
        <v>1</v>
      </c>
      <c r="P147" s="47">
        <v>0</v>
      </c>
      <c r="Q147" s="47">
        <v>1</v>
      </c>
      <c r="R147" s="134"/>
    </row>
    <row r="148" spans="1:18" ht="15">
      <c r="A148" s="112" t="s">
        <v>22</v>
      </c>
      <c r="B148" s="46">
        <f t="shared" si="6"/>
        <v>114</v>
      </c>
      <c r="C148" s="47">
        <v>8</v>
      </c>
      <c r="D148" s="47">
        <v>2</v>
      </c>
      <c r="E148" s="47">
        <v>5</v>
      </c>
      <c r="F148" s="47">
        <v>15</v>
      </c>
      <c r="G148" s="47">
        <v>5</v>
      </c>
      <c r="H148" s="47">
        <v>1</v>
      </c>
      <c r="I148" s="47">
        <v>6</v>
      </c>
      <c r="J148" s="47">
        <v>24</v>
      </c>
      <c r="K148" s="47">
        <v>13</v>
      </c>
      <c r="L148" s="48">
        <v>11</v>
      </c>
      <c r="M148" s="47">
        <v>4</v>
      </c>
      <c r="N148" s="48">
        <v>1</v>
      </c>
      <c r="O148" s="47">
        <v>2</v>
      </c>
      <c r="P148" s="47">
        <v>8</v>
      </c>
      <c r="Q148" s="47">
        <v>9</v>
      </c>
      <c r="R148" s="134"/>
    </row>
    <row r="149" spans="1:18" ht="15">
      <c r="A149" s="112" t="s">
        <v>205</v>
      </c>
      <c r="B149" s="46">
        <f t="shared" si="6"/>
        <v>12</v>
      </c>
      <c r="C149" s="47">
        <v>2</v>
      </c>
      <c r="D149" s="47">
        <v>0</v>
      </c>
      <c r="E149" s="47">
        <v>1</v>
      </c>
      <c r="F149" s="47">
        <v>0</v>
      </c>
      <c r="G149" s="47">
        <v>4</v>
      </c>
      <c r="H149" s="47">
        <v>0</v>
      </c>
      <c r="I149" s="47">
        <v>0</v>
      </c>
      <c r="J149" s="47">
        <v>0</v>
      </c>
      <c r="K149" s="47">
        <v>0</v>
      </c>
      <c r="L149" s="48">
        <v>0</v>
      </c>
      <c r="M149" s="47">
        <v>4</v>
      </c>
      <c r="N149" s="48">
        <v>0</v>
      </c>
      <c r="O149" s="47">
        <v>1</v>
      </c>
      <c r="P149" s="47">
        <v>0</v>
      </c>
      <c r="Q149" s="47">
        <v>0</v>
      </c>
      <c r="R149" s="134"/>
    </row>
    <row r="150" spans="1:18" ht="15">
      <c r="A150" s="111" t="s">
        <v>24</v>
      </c>
      <c r="B150" s="46">
        <f t="shared" si="6"/>
        <v>134</v>
      </c>
      <c r="C150" s="47">
        <v>8</v>
      </c>
      <c r="D150" s="47">
        <v>13</v>
      </c>
      <c r="E150" s="47">
        <v>11</v>
      </c>
      <c r="F150" s="47">
        <v>6</v>
      </c>
      <c r="G150" s="47">
        <v>7</v>
      </c>
      <c r="H150" s="47">
        <v>8</v>
      </c>
      <c r="I150" s="47">
        <v>8</v>
      </c>
      <c r="J150" s="47">
        <v>23</v>
      </c>
      <c r="K150" s="47">
        <v>7</v>
      </c>
      <c r="L150" s="48">
        <v>6</v>
      </c>
      <c r="M150" s="47">
        <v>9</v>
      </c>
      <c r="N150" s="48">
        <v>11</v>
      </c>
      <c r="O150" s="47">
        <v>3</v>
      </c>
      <c r="P150" s="47">
        <v>5</v>
      </c>
      <c r="Q150" s="47">
        <v>9</v>
      </c>
      <c r="R150" s="134"/>
    </row>
    <row r="151" spans="1:18" ht="15">
      <c r="A151" s="112" t="s">
        <v>206</v>
      </c>
      <c r="B151" s="46">
        <f t="shared" si="6"/>
        <v>24</v>
      </c>
      <c r="C151" s="47">
        <v>2</v>
      </c>
      <c r="D151" s="47">
        <v>5</v>
      </c>
      <c r="E151" s="47">
        <v>1</v>
      </c>
      <c r="F151" s="47">
        <v>0</v>
      </c>
      <c r="G151" s="47">
        <v>2</v>
      </c>
      <c r="H151" s="47">
        <v>2</v>
      </c>
      <c r="I151" s="47">
        <v>5</v>
      </c>
      <c r="J151" s="47">
        <v>0</v>
      </c>
      <c r="K151" s="47">
        <v>0</v>
      </c>
      <c r="L151" s="48">
        <v>3</v>
      </c>
      <c r="M151" s="47">
        <v>1</v>
      </c>
      <c r="N151" s="48">
        <v>0</v>
      </c>
      <c r="O151" s="47">
        <v>1</v>
      </c>
      <c r="P151" s="47">
        <v>2</v>
      </c>
      <c r="Q151" s="47">
        <v>0</v>
      </c>
      <c r="R151" s="134"/>
    </row>
    <row r="152" spans="1:18" ht="15">
      <c r="A152" s="112" t="s">
        <v>25</v>
      </c>
      <c r="B152" s="46">
        <f t="shared" si="6"/>
        <v>4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1</v>
      </c>
      <c r="I152" s="47">
        <v>0</v>
      </c>
      <c r="J152" s="47">
        <v>0</v>
      </c>
      <c r="K152" s="47">
        <v>0</v>
      </c>
      <c r="L152" s="48">
        <v>0</v>
      </c>
      <c r="M152" s="47">
        <v>0</v>
      </c>
      <c r="N152" s="48">
        <v>1</v>
      </c>
      <c r="O152" s="47">
        <v>0</v>
      </c>
      <c r="P152" s="47">
        <v>2</v>
      </c>
      <c r="Q152" s="47">
        <v>0</v>
      </c>
      <c r="R152" s="134"/>
    </row>
    <row r="153" spans="1:18" ht="15">
      <c r="A153" s="112" t="s">
        <v>647</v>
      </c>
      <c r="B153" s="46">
        <f t="shared" si="6"/>
        <v>4</v>
      </c>
      <c r="C153" s="47">
        <v>1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</v>
      </c>
      <c r="J153" s="47">
        <v>0</v>
      </c>
      <c r="K153" s="47">
        <v>0</v>
      </c>
      <c r="L153" s="48">
        <v>0</v>
      </c>
      <c r="M153" s="47">
        <v>0</v>
      </c>
      <c r="N153" s="48">
        <v>0</v>
      </c>
      <c r="O153" s="47">
        <v>0</v>
      </c>
      <c r="P153" s="47">
        <v>2</v>
      </c>
      <c r="Q153" s="47">
        <v>0</v>
      </c>
      <c r="R153" s="134"/>
    </row>
    <row r="154" spans="1:18" ht="15">
      <c r="A154" s="112" t="s">
        <v>27</v>
      </c>
      <c r="B154" s="46">
        <f t="shared" si="6"/>
        <v>423</v>
      </c>
      <c r="C154" s="47">
        <v>96</v>
      </c>
      <c r="D154" s="47">
        <v>0</v>
      </c>
      <c r="E154" s="47">
        <v>0</v>
      </c>
      <c r="F154" s="47">
        <v>24</v>
      </c>
      <c r="G154" s="47">
        <v>36</v>
      </c>
      <c r="H154" s="47">
        <v>17</v>
      </c>
      <c r="I154" s="47">
        <v>23</v>
      </c>
      <c r="J154" s="47">
        <v>32</v>
      </c>
      <c r="K154" s="47">
        <v>18</v>
      </c>
      <c r="L154" s="48">
        <v>19</v>
      </c>
      <c r="M154" s="47">
        <v>35</v>
      </c>
      <c r="N154" s="48">
        <v>27</v>
      </c>
      <c r="O154" s="47">
        <v>22</v>
      </c>
      <c r="P154" s="47">
        <v>26</v>
      </c>
      <c r="Q154" s="47">
        <v>48</v>
      </c>
      <c r="R154" s="134"/>
    </row>
    <row r="155" spans="1:18" ht="15">
      <c r="A155" s="5" t="s">
        <v>28</v>
      </c>
      <c r="B155" s="46">
        <f t="shared" si="6"/>
        <v>520</v>
      </c>
      <c r="C155" s="47">
        <v>144</v>
      </c>
      <c r="D155" s="47">
        <v>0</v>
      </c>
      <c r="E155" s="47">
        <v>0</v>
      </c>
      <c r="F155" s="47">
        <v>36</v>
      </c>
      <c r="G155" s="47">
        <v>20</v>
      </c>
      <c r="H155" s="47">
        <v>14</v>
      </c>
      <c r="I155" s="47">
        <v>35</v>
      </c>
      <c r="J155" s="47">
        <v>44</v>
      </c>
      <c r="K155" s="47">
        <v>17</v>
      </c>
      <c r="L155" s="48">
        <v>13</v>
      </c>
      <c r="M155" s="47">
        <v>52</v>
      </c>
      <c r="N155" s="48">
        <v>8</v>
      </c>
      <c r="O155" s="47">
        <v>24</v>
      </c>
      <c r="P155" s="47">
        <v>69</v>
      </c>
      <c r="Q155" s="47">
        <v>44</v>
      </c>
      <c r="R155" s="134"/>
    </row>
    <row r="156" spans="1:18" ht="15">
      <c r="A156" s="5" t="s">
        <v>29</v>
      </c>
      <c r="B156" s="46">
        <f t="shared" si="6"/>
        <v>696</v>
      </c>
      <c r="C156" s="47">
        <v>56</v>
      </c>
      <c r="D156" s="47">
        <v>68</v>
      </c>
      <c r="E156" s="47">
        <v>73</v>
      </c>
      <c r="F156" s="47">
        <v>52</v>
      </c>
      <c r="G156" s="47">
        <v>29</v>
      </c>
      <c r="H156" s="47">
        <v>24</v>
      </c>
      <c r="I156" s="47">
        <v>40</v>
      </c>
      <c r="J156" s="47">
        <v>58</v>
      </c>
      <c r="K156" s="47">
        <v>49</v>
      </c>
      <c r="L156" s="48">
        <v>17</v>
      </c>
      <c r="M156" s="47">
        <v>64</v>
      </c>
      <c r="N156" s="48">
        <v>16</v>
      </c>
      <c r="O156" s="47">
        <v>19</v>
      </c>
      <c r="P156" s="47">
        <v>70</v>
      </c>
      <c r="Q156" s="47">
        <v>61</v>
      </c>
      <c r="R156" s="134"/>
    </row>
    <row r="157" spans="1:18" ht="15">
      <c r="A157" s="120" t="s">
        <v>26</v>
      </c>
      <c r="B157" s="46">
        <f t="shared" si="6"/>
        <v>3</v>
      </c>
      <c r="C157" s="47">
        <v>0</v>
      </c>
      <c r="D157" s="47">
        <v>0</v>
      </c>
      <c r="E157" s="47">
        <v>0</v>
      </c>
      <c r="F157" s="47">
        <v>0</v>
      </c>
      <c r="G157" s="47">
        <v>0</v>
      </c>
      <c r="H157" s="47">
        <v>0</v>
      </c>
      <c r="I157" s="47">
        <v>1</v>
      </c>
      <c r="J157" s="47">
        <v>0</v>
      </c>
      <c r="K157" s="47">
        <v>0</v>
      </c>
      <c r="L157" s="48">
        <v>0</v>
      </c>
      <c r="M157" s="47">
        <v>0</v>
      </c>
      <c r="N157" s="48">
        <v>0</v>
      </c>
      <c r="O157" s="47">
        <v>0</v>
      </c>
      <c r="P157" s="47">
        <v>2</v>
      </c>
      <c r="Q157" s="47">
        <v>0</v>
      </c>
      <c r="R157" s="134"/>
    </row>
    <row r="158" spans="1:18" ht="15">
      <c r="A158" s="112" t="s">
        <v>30</v>
      </c>
      <c r="B158" s="46">
        <f t="shared" si="6"/>
        <v>2439</v>
      </c>
      <c r="C158" s="47">
        <v>152</v>
      </c>
      <c r="D158" s="47">
        <v>126</v>
      </c>
      <c r="E158" s="47">
        <v>370</v>
      </c>
      <c r="F158" s="47">
        <v>121</v>
      </c>
      <c r="G158" s="47">
        <v>251</v>
      </c>
      <c r="H158" s="47">
        <v>88</v>
      </c>
      <c r="I158" s="47">
        <v>337</v>
      </c>
      <c r="J158" s="47">
        <v>211</v>
      </c>
      <c r="K158" s="47">
        <v>86</v>
      </c>
      <c r="L158" s="48">
        <v>145</v>
      </c>
      <c r="M158" s="47">
        <v>165</v>
      </c>
      <c r="N158" s="48">
        <v>51</v>
      </c>
      <c r="O158" s="47">
        <v>137</v>
      </c>
      <c r="P158" s="47">
        <v>39</v>
      </c>
      <c r="Q158" s="47">
        <v>160</v>
      </c>
      <c r="R158" s="134"/>
    </row>
    <row r="159" spans="1:18" ht="15">
      <c r="A159" s="112" t="s">
        <v>32</v>
      </c>
      <c r="B159" s="46">
        <f t="shared" si="6"/>
        <v>37</v>
      </c>
      <c r="C159" s="47">
        <v>3</v>
      </c>
      <c r="D159" s="47">
        <v>2</v>
      </c>
      <c r="E159" s="47">
        <v>0</v>
      </c>
      <c r="F159" s="47">
        <v>0</v>
      </c>
      <c r="G159" s="47">
        <v>1</v>
      </c>
      <c r="H159" s="47">
        <v>0</v>
      </c>
      <c r="I159" s="47">
        <v>3</v>
      </c>
      <c r="J159" s="47">
        <v>3</v>
      </c>
      <c r="K159" s="47">
        <v>9</v>
      </c>
      <c r="L159" s="48">
        <v>1</v>
      </c>
      <c r="M159" s="47">
        <v>0</v>
      </c>
      <c r="N159" s="48">
        <v>6</v>
      </c>
      <c r="O159" s="47">
        <v>0</v>
      </c>
      <c r="P159" s="47">
        <v>3</v>
      </c>
      <c r="Q159" s="47">
        <v>6</v>
      </c>
      <c r="R159" s="134"/>
    </row>
    <row r="160" spans="1:18" ht="15">
      <c r="A160" s="112" t="s">
        <v>33</v>
      </c>
      <c r="B160" s="46">
        <f t="shared" si="6"/>
        <v>5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2</v>
      </c>
      <c r="J160" s="47">
        <v>0</v>
      </c>
      <c r="K160" s="47">
        <v>0</v>
      </c>
      <c r="L160" s="48">
        <v>0</v>
      </c>
      <c r="M160" s="47">
        <v>2</v>
      </c>
      <c r="N160" s="48">
        <v>1</v>
      </c>
      <c r="O160" s="47">
        <v>0</v>
      </c>
      <c r="P160" s="47">
        <v>0</v>
      </c>
      <c r="Q160" s="47">
        <v>0</v>
      </c>
      <c r="R160" s="134"/>
    </row>
    <row r="161" spans="1:18" ht="15">
      <c r="A161" s="112" t="s">
        <v>669</v>
      </c>
      <c r="B161" s="46">
        <f t="shared" si="6"/>
        <v>215</v>
      </c>
      <c r="C161" s="47">
        <v>11</v>
      </c>
      <c r="D161" s="47">
        <v>0</v>
      </c>
      <c r="E161" s="47">
        <v>8</v>
      </c>
      <c r="F161" s="47">
        <v>0</v>
      </c>
      <c r="G161" s="47">
        <v>40</v>
      </c>
      <c r="H161" s="47">
        <v>4</v>
      </c>
      <c r="I161" s="47">
        <v>11</v>
      </c>
      <c r="J161" s="47">
        <v>27</v>
      </c>
      <c r="K161" s="47">
        <v>55</v>
      </c>
      <c r="L161" s="48">
        <v>7</v>
      </c>
      <c r="M161" s="47">
        <v>22</v>
      </c>
      <c r="N161" s="48">
        <v>0</v>
      </c>
      <c r="O161" s="47">
        <v>5</v>
      </c>
      <c r="P161" s="47">
        <v>4</v>
      </c>
      <c r="Q161" s="47">
        <v>21</v>
      </c>
      <c r="R161" s="134"/>
    </row>
    <row r="162" spans="1:18" ht="15">
      <c r="A162" s="112" t="s">
        <v>34</v>
      </c>
      <c r="B162" s="46">
        <f t="shared" si="6"/>
        <v>23</v>
      </c>
      <c r="C162" s="47">
        <v>2</v>
      </c>
      <c r="D162" s="47">
        <v>1</v>
      </c>
      <c r="E162" s="47">
        <v>3</v>
      </c>
      <c r="F162" s="47">
        <v>0</v>
      </c>
      <c r="G162" s="47">
        <v>2</v>
      </c>
      <c r="H162" s="47">
        <v>1</v>
      </c>
      <c r="I162" s="47">
        <v>1</v>
      </c>
      <c r="J162" s="47">
        <v>0</v>
      </c>
      <c r="K162" s="47">
        <v>4</v>
      </c>
      <c r="L162" s="48">
        <v>0</v>
      </c>
      <c r="M162" s="47">
        <v>4</v>
      </c>
      <c r="N162" s="48">
        <v>0</v>
      </c>
      <c r="O162" s="47">
        <v>4</v>
      </c>
      <c r="P162" s="47">
        <v>0</v>
      </c>
      <c r="Q162" s="47">
        <v>1</v>
      </c>
      <c r="R162" s="134"/>
    </row>
    <row r="163" spans="1:18" ht="15">
      <c r="A163" s="112" t="s">
        <v>559</v>
      </c>
      <c r="B163" s="46">
        <f t="shared" si="6"/>
        <v>16718</v>
      </c>
      <c r="C163" s="47">
        <v>2972</v>
      </c>
      <c r="D163" s="47">
        <v>1039</v>
      </c>
      <c r="E163" s="47">
        <v>1583</v>
      </c>
      <c r="F163" s="47">
        <v>869</v>
      </c>
      <c r="G163" s="47">
        <v>921</v>
      </c>
      <c r="H163" s="47">
        <v>517</v>
      </c>
      <c r="I163" s="47">
        <v>1413</v>
      </c>
      <c r="J163" s="47">
        <v>1394</v>
      </c>
      <c r="K163" s="47">
        <v>1085</v>
      </c>
      <c r="L163" s="48">
        <v>925</v>
      </c>
      <c r="M163" s="47">
        <v>1121</v>
      </c>
      <c r="N163" s="48">
        <v>622</v>
      </c>
      <c r="O163" s="47">
        <v>862</v>
      </c>
      <c r="P163" s="47">
        <v>605</v>
      </c>
      <c r="Q163" s="47">
        <v>790</v>
      </c>
      <c r="R163" s="134"/>
    </row>
    <row r="164" spans="1:18" ht="15">
      <c r="A164" s="112" t="s">
        <v>621</v>
      </c>
      <c r="B164" s="46">
        <f t="shared" si="6"/>
        <v>216</v>
      </c>
      <c r="C164" s="47">
        <v>25</v>
      </c>
      <c r="D164" s="47">
        <v>22</v>
      </c>
      <c r="E164" s="47">
        <v>6</v>
      </c>
      <c r="F164" s="47">
        <v>16</v>
      </c>
      <c r="G164" s="47">
        <v>16</v>
      </c>
      <c r="H164" s="47">
        <v>6</v>
      </c>
      <c r="I164" s="47">
        <v>9</v>
      </c>
      <c r="J164" s="47">
        <v>21</v>
      </c>
      <c r="K164" s="47">
        <v>17</v>
      </c>
      <c r="L164" s="48">
        <v>12</v>
      </c>
      <c r="M164" s="47">
        <v>15</v>
      </c>
      <c r="N164" s="48">
        <v>9</v>
      </c>
      <c r="O164" s="47">
        <v>15</v>
      </c>
      <c r="P164" s="47">
        <v>9</v>
      </c>
      <c r="Q164" s="47">
        <v>18</v>
      </c>
      <c r="R164" s="134"/>
    </row>
    <row r="165" spans="1:18" ht="15">
      <c r="A165" s="112" t="s">
        <v>208</v>
      </c>
      <c r="B165" s="46">
        <f t="shared" si="6"/>
        <v>8</v>
      </c>
      <c r="C165" s="47">
        <v>0</v>
      </c>
      <c r="D165" s="47">
        <v>0</v>
      </c>
      <c r="E165" s="47">
        <v>4</v>
      </c>
      <c r="F165" s="47">
        <v>0</v>
      </c>
      <c r="G165" s="47">
        <v>1</v>
      </c>
      <c r="H165" s="47">
        <v>0</v>
      </c>
      <c r="I165" s="47">
        <v>0</v>
      </c>
      <c r="J165" s="47">
        <v>1</v>
      </c>
      <c r="K165" s="47">
        <v>0</v>
      </c>
      <c r="L165" s="48">
        <v>1</v>
      </c>
      <c r="M165" s="47">
        <v>1</v>
      </c>
      <c r="N165" s="48">
        <v>0</v>
      </c>
      <c r="O165" s="47">
        <v>0</v>
      </c>
      <c r="P165" s="47">
        <v>0</v>
      </c>
      <c r="Q165" s="47">
        <v>0</v>
      </c>
      <c r="R165" s="134"/>
    </row>
    <row r="166" spans="1:18" ht="15">
      <c r="A166" s="112" t="s">
        <v>335</v>
      </c>
      <c r="B166" s="46">
        <f t="shared" si="6"/>
        <v>8</v>
      </c>
      <c r="C166" s="47">
        <v>0</v>
      </c>
      <c r="D166" s="47">
        <v>0</v>
      </c>
      <c r="E166" s="47">
        <v>1</v>
      </c>
      <c r="F166" s="47">
        <v>0</v>
      </c>
      <c r="G166" s="47">
        <v>1</v>
      </c>
      <c r="H166" s="47">
        <v>0</v>
      </c>
      <c r="I166" s="47">
        <v>0</v>
      </c>
      <c r="J166" s="47">
        <v>0</v>
      </c>
      <c r="K166" s="47">
        <v>0</v>
      </c>
      <c r="L166" s="48">
        <v>3</v>
      </c>
      <c r="M166" s="47">
        <v>1</v>
      </c>
      <c r="N166" s="48">
        <v>0</v>
      </c>
      <c r="O166" s="47">
        <v>0</v>
      </c>
      <c r="P166" s="47">
        <v>1</v>
      </c>
      <c r="Q166" s="47">
        <v>1</v>
      </c>
      <c r="R166" s="134"/>
    </row>
    <row r="167" spans="1:18" ht="15">
      <c r="A167" s="112" t="s">
        <v>36</v>
      </c>
      <c r="B167" s="46">
        <f t="shared" si="6"/>
        <v>200</v>
      </c>
      <c r="C167" s="47">
        <v>9</v>
      </c>
      <c r="D167" s="47">
        <v>3</v>
      </c>
      <c r="E167" s="47">
        <v>26</v>
      </c>
      <c r="F167" s="47">
        <v>5</v>
      </c>
      <c r="G167" s="47">
        <v>12</v>
      </c>
      <c r="H167" s="47">
        <v>35</v>
      </c>
      <c r="I167" s="47">
        <v>8</v>
      </c>
      <c r="J167" s="47">
        <v>10</v>
      </c>
      <c r="K167" s="47">
        <v>13</v>
      </c>
      <c r="L167" s="48">
        <v>12</v>
      </c>
      <c r="M167" s="47">
        <v>21</v>
      </c>
      <c r="N167" s="48">
        <v>3</v>
      </c>
      <c r="O167" s="47">
        <v>10</v>
      </c>
      <c r="P167" s="47">
        <v>15</v>
      </c>
      <c r="Q167" s="47">
        <v>18</v>
      </c>
      <c r="R167" s="134"/>
    </row>
    <row r="168" spans="1:18" ht="15">
      <c r="A168" s="112" t="s">
        <v>38</v>
      </c>
      <c r="B168" s="46">
        <f t="shared" si="6"/>
        <v>5</v>
      </c>
      <c r="C168" s="47">
        <v>1</v>
      </c>
      <c r="D168" s="47">
        <v>0</v>
      </c>
      <c r="E168" s="47">
        <v>0</v>
      </c>
      <c r="F168" s="47">
        <v>1</v>
      </c>
      <c r="G168" s="47">
        <v>0</v>
      </c>
      <c r="H168" s="47">
        <v>0</v>
      </c>
      <c r="I168" s="47">
        <v>1</v>
      </c>
      <c r="J168" s="47">
        <v>0</v>
      </c>
      <c r="K168" s="47">
        <v>0</v>
      </c>
      <c r="L168" s="48">
        <v>0</v>
      </c>
      <c r="M168" s="47">
        <v>2</v>
      </c>
      <c r="N168" s="48">
        <v>0</v>
      </c>
      <c r="O168" s="47">
        <v>0</v>
      </c>
      <c r="P168" s="47">
        <v>0</v>
      </c>
      <c r="Q168" s="47">
        <v>0</v>
      </c>
      <c r="R168" s="134"/>
    </row>
    <row r="169" spans="1:18" ht="15">
      <c r="A169" s="112" t="s">
        <v>39</v>
      </c>
      <c r="B169" s="46">
        <f t="shared" si="6"/>
        <v>15</v>
      </c>
      <c r="C169" s="47">
        <v>1</v>
      </c>
      <c r="D169" s="47">
        <v>2</v>
      </c>
      <c r="E169" s="47">
        <v>3</v>
      </c>
      <c r="F169" s="47">
        <v>1</v>
      </c>
      <c r="G169" s="47">
        <v>3</v>
      </c>
      <c r="H169" s="47">
        <v>0</v>
      </c>
      <c r="I169" s="47">
        <v>0</v>
      </c>
      <c r="J169" s="47">
        <v>3</v>
      </c>
      <c r="K169" s="47">
        <v>0</v>
      </c>
      <c r="L169" s="48">
        <v>0</v>
      </c>
      <c r="M169" s="47">
        <v>0</v>
      </c>
      <c r="N169" s="48">
        <v>2</v>
      </c>
      <c r="O169" s="47">
        <v>0</v>
      </c>
      <c r="P169" s="47">
        <v>0</v>
      </c>
      <c r="Q169" s="47">
        <v>0</v>
      </c>
      <c r="R169" s="134"/>
    </row>
    <row r="170" spans="1:18" ht="15">
      <c r="A170" s="111" t="s">
        <v>37</v>
      </c>
      <c r="B170" s="46">
        <f t="shared" si="6"/>
        <v>265</v>
      </c>
      <c r="C170" s="47">
        <v>80</v>
      </c>
      <c r="D170" s="47">
        <v>26</v>
      </c>
      <c r="E170" s="47">
        <v>39</v>
      </c>
      <c r="F170" s="47">
        <v>5</v>
      </c>
      <c r="G170" s="47">
        <v>9</v>
      </c>
      <c r="H170" s="47">
        <v>6</v>
      </c>
      <c r="I170" s="47">
        <v>9</v>
      </c>
      <c r="J170" s="47">
        <v>3</v>
      </c>
      <c r="K170" s="47">
        <v>17</v>
      </c>
      <c r="L170" s="48">
        <v>10</v>
      </c>
      <c r="M170" s="47">
        <v>20</v>
      </c>
      <c r="N170" s="48">
        <v>15</v>
      </c>
      <c r="O170" s="47">
        <v>14</v>
      </c>
      <c r="P170" s="47">
        <v>5</v>
      </c>
      <c r="Q170" s="47">
        <v>7</v>
      </c>
      <c r="R170" s="134"/>
    </row>
    <row r="171" spans="1:18" ht="15">
      <c r="A171" s="112" t="s">
        <v>653</v>
      </c>
      <c r="B171" s="46">
        <f t="shared" si="6"/>
        <v>27</v>
      </c>
      <c r="C171" s="47">
        <v>2</v>
      </c>
      <c r="D171" s="47">
        <v>1</v>
      </c>
      <c r="E171" s="47">
        <v>1</v>
      </c>
      <c r="F171" s="47">
        <v>0</v>
      </c>
      <c r="G171" s="47">
        <v>4</v>
      </c>
      <c r="H171" s="47">
        <v>3</v>
      </c>
      <c r="I171" s="47">
        <v>1</v>
      </c>
      <c r="J171" s="47">
        <v>1</v>
      </c>
      <c r="K171" s="47">
        <v>2</v>
      </c>
      <c r="L171" s="48">
        <v>2</v>
      </c>
      <c r="M171" s="47">
        <v>0</v>
      </c>
      <c r="N171" s="48">
        <v>2</v>
      </c>
      <c r="O171" s="47">
        <v>1</v>
      </c>
      <c r="P171" s="47">
        <v>0</v>
      </c>
      <c r="Q171" s="47">
        <v>7</v>
      </c>
      <c r="R171" s="134"/>
    </row>
    <row r="172" spans="1:18" ht="15">
      <c r="A172" s="112" t="s">
        <v>40</v>
      </c>
      <c r="B172" s="46">
        <f t="shared" si="6"/>
        <v>5870</v>
      </c>
      <c r="C172" s="47">
        <v>593</v>
      </c>
      <c r="D172" s="47">
        <v>373</v>
      </c>
      <c r="E172" s="47">
        <v>322</v>
      </c>
      <c r="F172" s="47">
        <v>220</v>
      </c>
      <c r="G172" s="47">
        <v>509</v>
      </c>
      <c r="H172" s="47">
        <v>165</v>
      </c>
      <c r="I172" s="47">
        <v>541</v>
      </c>
      <c r="J172" s="47">
        <v>313</v>
      </c>
      <c r="K172" s="47">
        <v>292</v>
      </c>
      <c r="L172" s="48">
        <v>509</v>
      </c>
      <c r="M172" s="47">
        <v>610</v>
      </c>
      <c r="N172" s="48">
        <v>467</v>
      </c>
      <c r="O172" s="47">
        <v>396</v>
      </c>
      <c r="P172" s="47">
        <v>287</v>
      </c>
      <c r="Q172" s="47">
        <v>273</v>
      </c>
      <c r="R172" s="134"/>
    </row>
    <row r="173" spans="1:18" ht="15">
      <c r="A173" s="112" t="s">
        <v>209</v>
      </c>
      <c r="B173" s="46">
        <f t="shared" si="6"/>
        <v>208</v>
      </c>
      <c r="C173" s="47">
        <v>6</v>
      </c>
      <c r="D173" s="47">
        <v>31</v>
      </c>
      <c r="E173" s="47">
        <v>29</v>
      </c>
      <c r="F173" s="47">
        <v>23</v>
      </c>
      <c r="G173" s="47">
        <v>7</v>
      </c>
      <c r="H173" s="47">
        <v>4</v>
      </c>
      <c r="I173" s="47">
        <v>36</v>
      </c>
      <c r="J173" s="47">
        <v>18</v>
      </c>
      <c r="K173" s="47">
        <v>6</v>
      </c>
      <c r="L173" s="48">
        <v>18</v>
      </c>
      <c r="M173" s="47">
        <v>3</v>
      </c>
      <c r="N173" s="48">
        <v>1</v>
      </c>
      <c r="O173" s="47">
        <v>9</v>
      </c>
      <c r="P173" s="47">
        <v>8</v>
      </c>
      <c r="Q173" s="47">
        <v>9</v>
      </c>
      <c r="R173" s="134"/>
    </row>
    <row r="174" spans="1:18" ht="15">
      <c r="A174" s="112" t="s">
        <v>41</v>
      </c>
      <c r="B174" s="46">
        <f t="shared" si="6"/>
        <v>1079</v>
      </c>
      <c r="C174" s="47">
        <v>35</v>
      </c>
      <c r="D174" s="47">
        <v>99</v>
      </c>
      <c r="E174" s="47">
        <v>156</v>
      </c>
      <c r="F174" s="47">
        <v>147</v>
      </c>
      <c r="G174" s="47">
        <v>64</v>
      </c>
      <c r="H174" s="47">
        <v>52</v>
      </c>
      <c r="I174" s="47">
        <v>119</v>
      </c>
      <c r="J174" s="47">
        <v>84</v>
      </c>
      <c r="K174" s="47">
        <v>35</v>
      </c>
      <c r="L174" s="48">
        <v>20</v>
      </c>
      <c r="M174" s="47">
        <v>59</v>
      </c>
      <c r="N174" s="48">
        <v>40</v>
      </c>
      <c r="O174" s="47">
        <v>34</v>
      </c>
      <c r="P174" s="47">
        <v>56</v>
      </c>
      <c r="Q174" s="47">
        <v>79</v>
      </c>
      <c r="R174" s="134"/>
    </row>
    <row r="175" spans="1:18" ht="15">
      <c r="A175" s="112" t="s">
        <v>624</v>
      </c>
      <c r="B175" s="46">
        <f t="shared" si="6"/>
        <v>10</v>
      </c>
      <c r="C175" s="47">
        <v>8</v>
      </c>
      <c r="D175" s="47">
        <v>0</v>
      </c>
      <c r="E175" s="47">
        <v>1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8">
        <v>0</v>
      </c>
      <c r="M175" s="47">
        <v>0</v>
      </c>
      <c r="N175" s="48">
        <v>1</v>
      </c>
      <c r="O175" s="47">
        <v>0</v>
      </c>
      <c r="P175" s="47">
        <v>0</v>
      </c>
      <c r="Q175" s="47">
        <v>0</v>
      </c>
      <c r="R175" s="134"/>
    </row>
    <row r="176" spans="1:18" ht="15">
      <c r="A176" s="112" t="s">
        <v>42</v>
      </c>
      <c r="B176" s="46">
        <f t="shared" si="6"/>
        <v>4</v>
      </c>
      <c r="C176" s="47">
        <v>4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8">
        <v>0</v>
      </c>
      <c r="M176" s="47">
        <v>0</v>
      </c>
      <c r="N176" s="48">
        <v>0</v>
      </c>
      <c r="O176" s="47">
        <v>0</v>
      </c>
      <c r="P176" s="47">
        <v>0</v>
      </c>
      <c r="Q176" s="47">
        <v>0</v>
      </c>
      <c r="R176" s="134"/>
    </row>
    <row r="177" spans="1:18" ht="15">
      <c r="A177" s="112" t="s">
        <v>43</v>
      </c>
      <c r="B177" s="46">
        <f t="shared" si="6"/>
        <v>11</v>
      </c>
      <c r="C177" s="47">
        <v>5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1</v>
      </c>
      <c r="J177" s="47">
        <v>2</v>
      </c>
      <c r="K177" s="47">
        <v>0</v>
      </c>
      <c r="L177" s="48">
        <v>0</v>
      </c>
      <c r="M177" s="47">
        <v>2</v>
      </c>
      <c r="N177" s="48">
        <v>0</v>
      </c>
      <c r="O177" s="47">
        <v>0</v>
      </c>
      <c r="P177" s="47">
        <v>0</v>
      </c>
      <c r="Q177" s="47">
        <v>1</v>
      </c>
      <c r="R177" s="134"/>
    </row>
    <row r="178" spans="1:18" ht="15">
      <c r="A178" s="112" t="s">
        <v>311</v>
      </c>
      <c r="B178" s="46">
        <f t="shared" si="6"/>
        <v>1</v>
      </c>
      <c r="C178" s="47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1</v>
      </c>
      <c r="L178" s="48">
        <v>0</v>
      </c>
      <c r="M178" s="47">
        <v>0</v>
      </c>
      <c r="N178" s="48">
        <v>0</v>
      </c>
      <c r="O178" s="47">
        <v>0</v>
      </c>
      <c r="P178" s="47">
        <v>0</v>
      </c>
      <c r="Q178" s="47">
        <v>0</v>
      </c>
      <c r="R178" s="134"/>
    </row>
    <row r="179" spans="1:18" ht="15">
      <c r="A179" s="112" t="s">
        <v>46</v>
      </c>
      <c r="B179" s="46">
        <f t="shared" si="6"/>
        <v>25</v>
      </c>
      <c r="C179" s="47">
        <v>2</v>
      </c>
      <c r="D179" s="47">
        <v>0</v>
      </c>
      <c r="E179" s="47">
        <v>2</v>
      </c>
      <c r="F179" s="47">
        <v>0</v>
      </c>
      <c r="G179" s="47">
        <v>6</v>
      </c>
      <c r="H179" s="47">
        <v>0</v>
      </c>
      <c r="I179" s="47">
        <v>1</v>
      </c>
      <c r="J179" s="47">
        <v>0</v>
      </c>
      <c r="K179" s="47">
        <v>0</v>
      </c>
      <c r="L179" s="48">
        <v>2</v>
      </c>
      <c r="M179" s="47">
        <v>4</v>
      </c>
      <c r="N179" s="48">
        <v>4</v>
      </c>
      <c r="O179" s="47">
        <v>1</v>
      </c>
      <c r="P179" s="47">
        <v>1</v>
      </c>
      <c r="Q179" s="47">
        <v>2</v>
      </c>
      <c r="R179" s="134"/>
    </row>
    <row r="180" spans="1:18" ht="15">
      <c r="A180" s="112" t="s">
        <v>45</v>
      </c>
      <c r="B180" s="46">
        <f t="shared" si="6"/>
        <v>265</v>
      </c>
      <c r="C180" s="47">
        <v>5</v>
      </c>
      <c r="D180" s="47">
        <v>1</v>
      </c>
      <c r="E180" s="47">
        <v>3</v>
      </c>
      <c r="F180" s="47">
        <v>0</v>
      </c>
      <c r="G180" s="47">
        <v>20</v>
      </c>
      <c r="H180" s="47">
        <v>1</v>
      </c>
      <c r="I180" s="47">
        <v>6</v>
      </c>
      <c r="J180" s="47">
        <v>23</v>
      </c>
      <c r="K180" s="47">
        <v>35</v>
      </c>
      <c r="L180" s="48">
        <v>22</v>
      </c>
      <c r="M180" s="47">
        <v>83</v>
      </c>
      <c r="N180" s="48">
        <v>8</v>
      </c>
      <c r="O180" s="47">
        <v>14</v>
      </c>
      <c r="P180" s="47">
        <v>21</v>
      </c>
      <c r="Q180" s="47">
        <v>23</v>
      </c>
      <c r="R180" s="134"/>
    </row>
    <row r="181" spans="1:18" ht="15">
      <c r="A181" s="112" t="s">
        <v>533</v>
      </c>
      <c r="B181" s="46">
        <f t="shared" si="6"/>
        <v>24</v>
      </c>
      <c r="C181" s="47">
        <v>23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8">
        <v>1</v>
      </c>
      <c r="M181" s="47">
        <v>0</v>
      </c>
      <c r="N181" s="48">
        <v>0</v>
      </c>
      <c r="O181" s="47">
        <v>0</v>
      </c>
      <c r="P181" s="47">
        <v>0</v>
      </c>
      <c r="Q181" s="47">
        <v>0</v>
      </c>
      <c r="R181" s="134"/>
    </row>
    <row r="182" spans="1:18" ht="15">
      <c r="A182" s="112" t="s">
        <v>670</v>
      </c>
      <c r="B182" s="46">
        <f t="shared" si="6"/>
        <v>6</v>
      </c>
      <c r="C182" s="47">
        <v>1</v>
      </c>
      <c r="D182" s="47">
        <v>1</v>
      </c>
      <c r="E182" s="47">
        <v>0</v>
      </c>
      <c r="F182" s="47">
        <v>1</v>
      </c>
      <c r="G182" s="47">
        <v>0</v>
      </c>
      <c r="H182" s="47">
        <v>0</v>
      </c>
      <c r="I182" s="47">
        <v>0</v>
      </c>
      <c r="J182" s="47">
        <v>2</v>
      </c>
      <c r="K182" s="47">
        <v>0</v>
      </c>
      <c r="L182" s="48">
        <v>1</v>
      </c>
      <c r="M182" s="47">
        <v>0</v>
      </c>
      <c r="N182" s="48">
        <v>0</v>
      </c>
      <c r="O182" s="47">
        <v>0</v>
      </c>
      <c r="P182" s="47">
        <v>0</v>
      </c>
      <c r="Q182" s="47">
        <v>0</v>
      </c>
      <c r="R182" s="134"/>
    </row>
    <row r="183" spans="1:18" ht="15">
      <c r="A183" s="112" t="s">
        <v>400</v>
      </c>
      <c r="B183" s="46">
        <f t="shared" si="6"/>
        <v>297</v>
      </c>
      <c r="C183" s="47">
        <v>15</v>
      </c>
      <c r="D183" s="47">
        <v>0</v>
      </c>
      <c r="E183" s="47">
        <v>93</v>
      </c>
      <c r="F183" s="47">
        <v>2</v>
      </c>
      <c r="G183" s="47">
        <v>15</v>
      </c>
      <c r="H183" s="47">
        <v>15</v>
      </c>
      <c r="I183" s="47">
        <v>13</v>
      </c>
      <c r="J183" s="47">
        <v>7</v>
      </c>
      <c r="K183" s="47">
        <v>6</v>
      </c>
      <c r="L183" s="48">
        <v>1</v>
      </c>
      <c r="M183" s="47">
        <v>23</v>
      </c>
      <c r="N183" s="48">
        <v>9</v>
      </c>
      <c r="O183" s="47">
        <v>3</v>
      </c>
      <c r="P183" s="47">
        <v>0</v>
      </c>
      <c r="Q183" s="47">
        <v>95</v>
      </c>
      <c r="R183" s="134"/>
    </row>
    <row r="184" spans="1:18" ht="15">
      <c r="A184" s="121" t="s">
        <v>212</v>
      </c>
      <c r="B184" s="46">
        <f t="shared" si="6"/>
        <v>58</v>
      </c>
      <c r="C184" s="47">
        <v>4</v>
      </c>
      <c r="D184" s="47">
        <v>4</v>
      </c>
      <c r="E184" s="47">
        <v>2</v>
      </c>
      <c r="F184" s="47">
        <v>1</v>
      </c>
      <c r="G184" s="47">
        <v>12</v>
      </c>
      <c r="H184" s="47">
        <v>2</v>
      </c>
      <c r="I184" s="47">
        <v>0</v>
      </c>
      <c r="J184" s="47">
        <v>0</v>
      </c>
      <c r="K184" s="47">
        <v>5</v>
      </c>
      <c r="L184" s="48">
        <v>3</v>
      </c>
      <c r="M184" s="47">
        <v>10</v>
      </c>
      <c r="N184" s="48">
        <v>2</v>
      </c>
      <c r="O184" s="47">
        <v>9</v>
      </c>
      <c r="P184" s="47">
        <v>3</v>
      </c>
      <c r="Q184" s="47">
        <v>1</v>
      </c>
      <c r="R184" s="134"/>
    </row>
    <row r="185" spans="1:18" ht="15">
      <c r="A185" s="121" t="s">
        <v>560</v>
      </c>
      <c r="B185" s="46">
        <f t="shared" si="6"/>
        <v>18</v>
      </c>
      <c r="C185" s="47">
        <v>3</v>
      </c>
      <c r="D185" s="47">
        <v>4</v>
      </c>
      <c r="E185" s="47">
        <v>0</v>
      </c>
      <c r="F185" s="47">
        <v>1</v>
      </c>
      <c r="G185" s="47">
        <v>1</v>
      </c>
      <c r="H185" s="47">
        <v>0</v>
      </c>
      <c r="I185" s="47">
        <v>0</v>
      </c>
      <c r="J185" s="47">
        <v>0</v>
      </c>
      <c r="K185" s="47">
        <v>3</v>
      </c>
      <c r="L185" s="48">
        <v>1</v>
      </c>
      <c r="M185" s="47">
        <v>0</v>
      </c>
      <c r="N185" s="48">
        <v>2</v>
      </c>
      <c r="O185" s="47">
        <v>0</v>
      </c>
      <c r="P185" s="47">
        <v>3</v>
      </c>
      <c r="Q185" s="47">
        <v>0</v>
      </c>
      <c r="R185" s="134"/>
    </row>
    <row r="186" spans="1:18" ht="15">
      <c r="A186" s="121" t="s">
        <v>336</v>
      </c>
      <c r="B186" s="46">
        <f t="shared" si="6"/>
        <v>91</v>
      </c>
      <c r="C186" s="47">
        <v>9</v>
      </c>
      <c r="D186" s="47">
        <v>3</v>
      </c>
      <c r="E186" s="47">
        <v>0</v>
      </c>
      <c r="F186" s="47">
        <v>5</v>
      </c>
      <c r="G186" s="47">
        <v>1</v>
      </c>
      <c r="H186" s="47">
        <v>0</v>
      </c>
      <c r="I186" s="47">
        <v>5</v>
      </c>
      <c r="J186" s="47">
        <v>3</v>
      </c>
      <c r="K186" s="47">
        <v>7</v>
      </c>
      <c r="L186" s="48">
        <v>15</v>
      </c>
      <c r="M186" s="47">
        <v>8</v>
      </c>
      <c r="N186" s="48">
        <v>3</v>
      </c>
      <c r="O186" s="47">
        <v>7</v>
      </c>
      <c r="P186" s="47">
        <v>17</v>
      </c>
      <c r="Q186" s="47">
        <v>8</v>
      </c>
      <c r="R186" s="134"/>
    </row>
    <row r="187" spans="1:18" ht="15">
      <c r="A187" s="112" t="s">
        <v>583</v>
      </c>
      <c r="B187" s="46">
        <f t="shared" si="6"/>
        <v>22</v>
      </c>
      <c r="C187" s="47">
        <v>8</v>
      </c>
      <c r="D187" s="47">
        <v>0</v>
      </c>
      <c r="E187" s="47">
        <v>0</v>
      </c>
      <c r="F187" s="47">
        <v>4</v>
      </c>
      <c r="G187" s="47">
        <v>1</v>
      </c>
      <c r="H187" s="47">
        <v>0</v>
      </c>
      <c r="I187" s="47">
        <v>3</v>
      </c>
      <c r="J187" s="47">
        <v>4</v>
      </c>
      <c r="K187" s="47">
        <v>0</v>
      </c>
      <c r="L187" s="48">
        <v>1</v>
      </c>
      <c r="M187" s="47">
        <v>0</v>
      </c>
      <c r="N187" s="48">
        <v>0</v>
      </c>
      <c r="O187" s="47">
        <v>1</v>
      </c>
      <c r="P187" s="47">
        <v>0</v>
      </c>
      <c r="Q187" s="47">
        <v>0</v>
      </c>
      <c r="R187" s="134"/>
    </row>
    <row r="188" spans="1:18" ht="15">
      <c r="A188" s="112" t="s">
        <v>319</v>
      </c>
      <c r="B188" s="46">
        <f t="shared" si="6"/>
        <v>3</v>
      </c>
      <c r="C188" s="47">
        <v>3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8">
        <v>0</v>
      </c>
      <c r="M188" s="47">
        <v>0</v>
      </c>
      <c r="N188" s="48">
        <v>0</v>
      </c>
      <c r="O188" s="47">
        <v>0</v>
      </c>
      <c r="P188" s="47">
        <v>0</v>
      </c>
      <c r="Q188" s="47">
        <v>0</v>
      </c>
      <c r="R188" s="134"/>
    </row>
    <row r="189" spans="1:18" ht="15">
      <c r="A189" s="112" t="s">
        <v>497</v>
      </c>
      <c r="B189" s="46">
        <f t="shared" si="6"/>
        <v>21</v>
      </c>
      <c r="C189" s="47">
        <v>3</v>
      </c>
      <c r="D189" s="47">
        <v>0</v>
      </c>
      <c r="E189" s="47">
        <v>13</v>
      </c>
      <c r="F189" s="47">
        <v>0</v>
      </c>
      <c r="G189" s="47">
        <v>2</v>
      </c>
      <c r="H189" s="47">
        <v>0</v>
      </c>
      <c r="I189" s="47">
        <v>0</v>
      </c>
      <c r="J189" s="47">
        <v>2</v>
      </c>
      <c r="K189" s="47">
        <v>0</v>
      </c>
      <c r="L189" s="48">
        <v>0</v>
      </c>
      <c r="M189" s="47">
        <v>0</v>
      </c>
      <c r="N189" s="48">
        <v>0</v>
      </c>
      <c r="O189" s="47">
        <v>0</v>
      </c>
      <c r="P189" s="47">
        <v>0</v>
      </c>
      <c r="Q189" s="47">
        <v>1</v>
      </c>
      <c r="R189" s="134"/>
    </row>
    <row r="190" spans="1:18" ht="15">
      <c r="A190" s="112" t="s">
        <v>316</v>
      </c>
      <c r="B190" s="46">
        <f t="shared" si="6"/>
        <v>1</v>
      </c>
      <c r="C190" s="47">
        <v>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8">
        <v>0</v>
      </c>
      <c r="M190" s="47">
        <v>0</v>
      </c>
      <c r="N190" s="48">
        <v>1</v>
      </c>
      <c r="O190" s="47">
        <v>0</v>
      </c>
      <c r="P190" s="47">
        <v>0</v>
      </c>
      <c r="Q190" s="47">
        <v>0</v>
      </c>
      <c r="R190" s="134"/>
    </row>
    <row r="191" spans="1:18" ht="15">
      <c r="A191" s="112" t="s">
        <v>240</v>
      </c>
      <c r="B191" s="46">
        <f t="shared" si="6"/>
        <v>27</v>
      </c>
      <c r="C191" s="47">
        <v>9</v>
      </c>
      <c r="D191" s="47">
        <v>1</v>
      </c>
      <c r="E191" s="47">
        <v>1</v>
      </c>
      <c r="F191" s="47">
        <v>2</v>
      </c>
      <c r="G191" s="47">
        <v>1</v>
      </c>
      <c r="H191" s="47">
        <v>0</v>
      </c>
      <c r="I191" s="47">
        <v>1</v>
      </c>
      <c r="J191" s="47">
        <v>1</v>
      </c>
      <c r="K191" s="47">
        <v>2</v>
      </c>
      <c r="L191" s="48">
        <v>3</v>
      </c>
      <c r="M191" s="47">
        <v>4</v>
      </c>
      <c r="N191" s="48">
        <v>1</v>
      </c>
      <c r="O191" s="47">
        <v>0</v>
      </c>
      <c r="P191" s="47">
        <v>1</v>
      </c>
      <c r="Q191" s="47">
        <v>0</v>
      </c>
      <c r="R191" s="134"/>
    </row>
    <row r="192" spans="1:18" ht="15">
      <c r="A192" s="112" t="s">
        <v>48</v>
      </c>
      <c r="B192" s="46">
        <f t="shared" si="6"/>
        <v>1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1</v>
      </c>
      <c r="J192" s="47">
        <v>0</v>
      </c>
      <c r="K192" s="47">
        <v>0</v>
      </c>
      <c r="L192" s="48">
        <v>0</v>
      </c>
      <c r="M192" s="47">
        <v>0</v>
      </c>
      <c r="N192" s="48">
        <v>0</v>
      </c>
      <c r="O192" s="47">
        <v>0</v>
      </c>
      <c r="P192" s="47">
        <v>0</v>
      </c>
      <c r="Q192" s="47">
        <v>0</v>
      </c>
      <c r="R192" s="134"/>
    </row>
    <row r="193" spans="1:18" ht="15">
      <c r="A193" s="112" t="s">
        <v>325</v>
      </c>
      <c r="B193" s="46">
        <f t="shared" si="6"/>
        <v>17</v>
      </c>
      <c r="C193" s="47">
        <v>10</v>
      </c>
      <c r="D193" s="47">
        <v>0</v>
      </c>
      <c r="E193" s="47">
        <v>0</v>
      </c>
      <c r="F193" s="47">
        <v>4</v>
      </c>
      <c r="G193" s="47">
        <v>2</v>
      </c>
      <c r="H193" s="47">
        <v>0</v>
      </c>
      <c r="I193" s="47">
        <v>0</v>
      </c>
      <c r="J193" s="47">
        <v>1</v>
      </c>
      <c r="K193" s="47">
        <v>0</v>
      </c>
      <c r="L193" s="48">
        <v>0</v>
      </c>
      <c r="M193" s="47">
        <v>0</v>
      </c>
      <c r="N193" s="48">
        <v>0</v>
      </c>
      <c r="O193" s="47">
        <v>0</v>
      </c>
      <c r="P193" s="47">
        <v>0</v>
      </c>
      <c r="Q193" s="47">
        <v>0</v>
      </c>
      <c r="R193" s="134"/>
    </row>
    <row r="194" spans="1:18" ht="15">
      <c r="A194" s="115" t="s">
        <v>49</v>
      </c>
      <c r="B194" s="46">
        <f t="shared" si="6"/>
        <v>7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1</v>
      </c>
      <c r="K194" s="47">
        <v>0</v>
      </c>
      <c r="L194" s="48">
        <v>1</v>
      </c>
      <c r="M194" s="47">
        <v>0</v>
      </c>
      <c r="N194" s="48">
        <v>0</v>
      </c>
      <c r="O194" s="47">
        <v>3</v>
      </c>
      <c r="P194" s="47">
        <v>0</v>
      </c>
      <c r="Q194" s="47">
        <v>2</v>
      </c>
      <c r="R194" s="134"/>
    </row>
    <row r="195" spans="1:18" ht="15">
      <c r="A195" s="115" t="s">
        <v>403</v>
      </c>
      <c r="B195" s="46">
        <f t="shared" si="6"/>
        <v>2</v>
      </c>
      <c r="C195" s="47">
        <v>0</v>
      </c>
      <c r="D195" s="47">
        <v>0</v>
      </c>
      <c r="E195" s="47">
        <v>1</v>
      </c>
      <c r="F195" s="47">
        <v>0</v>
      </c>
      <c r="G195" s="47">
        <v>0</v>
      </c>
      <c r="H195" s="47">
        <v>0</v>
      </c>
      <c r="I195" s="47">
        <v>0</v>
      </c>
      <c r="J195" s="47">
        <v>1</v>
      </c>
      <c r="K195" s="47">
        <v>0</v>
      </c>
      <c r="L195" s="48">
        <v>0</v>
      </c>
      <c r="M195" s="47">
        <v>0</v>
      </c>
      <c r="N195" s="48">
        <v>0</v>
      </c>
      <c r="O195" s="47">
        <v>0</v>
      </c>
      <c r="P195" s="47">
        <v>0</v>
      </c>
      <c r="Q195" s="47">
        <v>0</v>
      </c>
      <c r="R195" s="134"/>
    </row>
    <row r="196" spans="1:18" ht="15">
      <c r="A196" s="112" t="s">
        <v>397</v>
      </c>
      <c r="B196" s="46">
        <f t="shared" si="6"/>
        <v>2</v>
      </c>
      <c r="C196" s="47">
        <v>1</v>
      </c>
      <c r="D196" s="47">
        <v>0</v>
      </c>
      <c r="E196" s="47">
        <v>1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8">
        <v>0</v>
      </c>
      <c r="M196" s="47">
        <v>0</v>
      </c>
      <c r="N196" s="48">
        <v>0</v>
      </c>
      <c r="O196" s="47">
        <v>0</v>
      </c>
      <c r="P196" s="47">
        <v>0</v>
      </c>
      <c r="Q196" s="47">
        <v>0</v>
      </c>
      <c r="R196" s="134"/>
    </row>
    <row r="197" spans="1:18" ht="15">
      <c r="A197" s="112" t="s">
        <v>399</v>
      </c>
      <c r="B197" s="46">
        <f t="shared" si="6"/>
        <v>10</v>
      </c>
      <c r="C197" s="47">
        <v>1</v>
      </c>
      <c r="D197" s="47">
        <v>0</v>
      </c>
      <c r="E197" s="47">
        <v>2</v>
      </c>
      <c r="F197" s="47">
        <v>0</v>
      </c>
      <c r="G197" s="47">
        <v>0</v>
      </c>
      <c r="H197" s="47">
        <v>2</v>
      </c>
      <c r="I197" s="47">
        <v>0</v>
      </c>
      <c r="J197" s="47">
        <v>0</v>
      </c>
      <c r="K197" s="47">
        <v>0</v>
      </c>
      <c r="L197" s="48">
        <v>0</v>
      </c>
      <c r="M197" s="47">
        <v>0</v>
      </c>
      <c r="N197" s="48">
        <v>3</v>
      </c>
      <c r="O197" s="47">
        <v>0</v>
      </c>
      <c r="P197" s="47">
        <v>0</v>
      </c>
      <c r="Q197" s="47">
        <v>2</v>
      </c>
      <c r="R197" s="134"/>
    </row>
    <row r="198" spans="1:18" ht="15">
      <c r="A198" s="112" t="s">
        <v>638</v>
      </c>
      <c r="B198" s="46">
        <f t="shared" si="6"/>
        <v>9</v>
      </c>
      <c r="C198" s="47">
        <v>3</v>
      </c>
      <c r="D198" s="47">
        <v>0</v>
      </c>
      <c r="E198" s="47">
        <v>1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1</v>
      </c>
      <c r="L198" s="48">
        <v>2</v>
      </c>
      <c r="M198" s="47">
        <v>0</v>
      </c>
      <c r="N198" s="48">
        <v>0</v>
      </c>
      <c r="O198" s="47">
        <v>2</v>
      </c>
      <c r="P198" s="47">
        <v>0</v>
      </c>
      <c r="Q198" s="47">
        <v>0</v>
      </c>
      <c r="R198" s="134"/>
    </row>
    <row r="199" spans="1:18" ht="15">
      <c r="A199" s="111" t="s">
        <v>398</v>
      </c>
      <c r="B199" s="46">
        <f t="shared" si="6"/>
        <v>190</v>
      </c>
      <c r="C199" s="47">
        <v>3</v>
      </c>
      <c r="D199" s="47">
        <v>0</v>
      </c>
      <c r="E199" s="47">
        <v>0</v>
      </c>
      <c r="F199" s="47">
        <v>0</v>
      </c>
      <c r="G199" s="47">
        <v>119</v>
      </c>
      <c r="H199" s="47">
        <v>0</v>
      </c>
      <c r="I199" s="47">
        <v>5</v>
      </c>
      <c r="J199" s="47">
        <v>2</v>
      </c>
      <c r="K199" s="47">
        <v>14</v>
      </c>
      <c r="L199" s="48">
        <v>5</v>
      </c>
      <c r="M199" s="47">
        <v>9</v>
      </c>
      <c r="N199" s="48">
        <v>5</v>
      </c>
      <c r="O199" s="47">
        <v>24</v>
      </c>
      <c r="P199" s="47">
        <v>1</v>
      </c>
      <c r="Q199" s="47">
        <v>3</v>
      </c>
      <c r="R199" s="134"/>
    </row>
    <row r="200" spans="1:18" ht="15">
      <c r="A200" s="111" t="s">
        <v>50</v>
      </c>
      <c r="B200" s="46">
        <f t="shared" si="6"/>
        <v>280</v>
      </c>
      <c r="C200" s="47">
        <v>2</v>
      </c>
      <c r="D200" s="47">
        <v>0</v>
      </c>
      <c r="E200" s="47">
        <v>0</v>
      </c>
      <c r="F200" s="47">
        <v>7</v>
      </c>
      <c r="G200" s="47">
        <v>73</v>
      </c>
      <c r="H200" s="47">
        <v>13</v>
      </c>
      <c r="I200" s="47">
        <v>10</v>
      </c>
      <c r="J200" s="47">
        <v>5</v>
      </c>
      <c r="K200" s="47">
        <v>10</v>
      </c>
      <c r="L200" s="48">
        <v>72</v>
      </c>
      <c r="M200" s="47">
        <v>3</v>
      </c>
      <c r="N200" s="48">
        <v>32</v>
      </c>
      <c r="O200" s="47">
        <v>1</v>
      </c>
      <c r="P200" s="47">
        <v>16</v>
      </c>
      <c r="Q200" s="47">
        <v>36</v>
      </c>
      <c r="R200" s="134"/>
    </row>
    <row r="201" spans="1:18" ht="15">
      <c r="A201" s="111" t="s">
        <v>51</v>
      </c>
      <c r="B201" s="46">
        <f t="shared" si="6"/>
        <v>12</v>
      </c>
      <c r="C201" s="47">
        <v>1</v>
      </c>
      <c r="D201" s="47">
        <v>0</v>
      </c>
      <c r="E201" s="47">
        <v>4</v>
      </c>
      <c r="F201" s="47">
        <v>3</v>
      </c>
      <c r="G201" s="47">
        <v>1</v>
      </c>
      <c r="H201" s="47">
        <v>1</v>
      </c>
      <c r="I201" s="47">
        <v>0</v>
      </c>
      <c r="J201" s="47">
        <v>0</v>
      </c>
      <c r="K201" s="47">
        <v>0</v>
      </c>
      <c r="L201" s="48">
        <v>0</v>
      </c>
      <c r="M201" s="47">
        <v>2</v>
      </c>
      <c r="N201" s="48">
        <v>0</v>
      </c>
      <c r="O201" s="47">
        <v>0</v>
      </c>
      <c r="P201" s="47">
        <v>0</v>
      </c>
      <c r="Q201" s="47">
        <v>0</v>
      </c>
      <c r="R201" s="134"/>
    </row>
    <row r="202" spans="1:18" ht="15">
      <c r="A202" s="112" t="s">
        <v>52</v>
      </c>
      <c r="B202" s="46">
        <f t="shared" si="6"/>
        <v>348</v>
      </c>
      <c r="C202" s="47">
        <v>1</v>
      </c>
      <c r="D202" s="47">
        <v>0</v>
      </c>
      <c r="E202" s="47">
        <v>280</v>
      </c>
      <c r="F202" s="47">
        <v>1</v>
      </c>
      <c r="G202" s="47">
        <v>48</v>
      </c>
      <c r="H202" s="47">
        <v>0</v>
      </c>
      <c r="I202" s="47">
        <v>2</v>
      </c>
      <c r="J202" s="47">
        <v>3</v>
      </c>
      <c r="K202" s="47">
        <v>7</v>
      </c>
      <c r="L202" s="48">
        <v>0</v>
      </c>
      <c r="M202" s="47">
        <v>6</v>
      </c>
      <c r="N202" s="48">
        <v>0</v>
      </c>
      <c r="O202" s="47">
        <v>0</v>
      </c>
      <c r="P202" s="47">
        <v>0</v>
      </c>
      <c r="Q202" s="47">
        <v>0</v>
      </c>
      <c r="R202" s="134"/>
    </row>
    <row r="203" spans="1:18" ht="15">
      <c r="A203" s="112" t="s">
        <v>53</v>
      </c>
      <c r="B203" s="46">
        <f t="shared" si="6"/>
        <v>50</v>
      </c>
      <c r="C203" s="47">
        <v>3</v>
      </c>
      <c r="D203" s="47">
        <v>0</v>
      </c>
      <c r="E203" s="47">
        <v>0</v>
      </c>
      <c r="F203" s="47">
        <v>5</v>
      </c>
      <c r="G203" s="47">
        <v>0</v>
      </c>
      <c r="H203" s="47">
        <v>0</v>
      </c>
      <c r="I203" s="47">
        <v>0</v>
      </c>
      <c r="J203" s="47">
        <v>2</v>
      </c>
      <c r="K203" s="47">
        <v>0</v>
      </c>
      <c r="L203" s="48">
        <v>1</v>
      </c>
      <c r="M203" s="47">
        <v>33</v>
      </c>
      <c r="N203" s="48">
        <v>0</v>
      </c>
      <c r="O203" s="47">
        <v>4</v>
      </c>
      <c r="P203" s="47">
        <v>0</v>
      </c>
      <c r="Q203" s="47">
        <v>2</v>
      </c>
      <c r="R203" s="134"/>
    </row>
    <row r="204" spans="1:18" ht="15">
      <c r="A204" s="112" t="s">
        <v>625</v>
      </c>
      <c r="B204" s="46">
        <f t="shared" si="6"/>
        <v>31</v>
      </c>
      <c r="C204" s="47">
        <v>6</v>
      </c>
      <c r="D204" s="47">
        <v>1</v>
      </c>
      <c r="E204" s="47">
        <v>0</v>
      </c>
      <c r="F204" s="47">
        <v>3</v>
      </c>
      <c r="G204" s="47">
        <v>4</v>
      </c>
      <c r="H204" s="47">
        <v>1</v>
      </c>
      <c r="I204" s="47">
        <v>0</v>
      </c>
      <c r="J204" s="47">
        <v>3</v>
      </c>
      <c r="K204" s="47">
        <v>1</v>
      </c>
      <c r="L204" s="48">
        <v>7</v>
      </c>
      <c r="M204" s="47">
        <v>0</v>
      </c>
      <c r="N204" s="48">
        <v>0</v>
      </c>
      <c r="O204" s="47">
        <v>1</v>
      </c>
      <c r="P204" s="47">
        <v>4</v>
      </c>
      <c r="Q204" s="47">
        <v>0</v>
      </c>
      <c r="R204" s="134"/>
    </row>
    <row r="205" spans="1:18" ht="15">
      <c r="A205" s="112" t="s">
        <v>623</v>
      </c>
      <c r="B205" s="46">
        <f aca="true" t="shared" si="7" ref="B205:B269">SUM(C205:Q205)</f>
        <v>25</v>
      </c>
      <c r="C205" s="47">
        <v>15</v>
      </c>
      <c r="D205" s="47">
        <v>4</v>
      </c>
      <c r="E205" s="47">
        <v>1</v>
      </c>
      <c r="F205" s="47">
        <v>1</v>
      </c>
      <c r="G205" s="47">
        <v>1</v>
      </c>
      <c r="H205" s="47">
        <v>0</v>
      </c>
      <c r="I205" s="47">
        <v>0</v>
      </c>
      <c r="J205" s="47">
        <v>0</v>
      </c>
      <c r="K205" s="47">
        <v>0</v>
      </c>
      <c r="L205" s="48">
        <v>2</v>
      </c>
      <c r="M205" s="47">
        <v>1</v>
      </c>
      <c r="N205" s="48">
        <v>0</v>
      </c>
      <c r="O205" s="47">
        <v>0</v>
      </c>
      <c r="P205" s="47">
        <v>0</v>
      </c>
      <c r="Q205" s="47">
        <v>0</v>
      </c>
      <c r="R205" s="134"/>
    </row>
    <row r="206" spans="1:18" ht="15">
      <c r="A206" s="112" t="s">
        <v>54</v>
      </c>
      <c r="B206" s="46">
        <f t="shared" si="7"/>
        <v>27</v>
      </c>
      <c r="C206" s="47">
        <v>0</v>
      </c>
      <c r="D206" s="47">
        <v>0</v>
      </c>
      <c r="E206" s="47">
        <v>10</v>
      </c>
      <c r="F206" s="47">
        <v>0</v>
      </c>
      <c r="G206" s="47">
        <v>1</v>
      </c>
      <c r="H206" s="47">
        <v>0</v>
      </c>
      <c r="I206" s="47">
        <v>1</v>
      </c>
      <c r="J206" s="47">
        <v>2</v>
      </c>
      <c r="K206" s="47">
        <v>0</v>
      </c>
      <c r="L206" s="48">
        <v>0</v>
      </c>
      <c r="M206" s="47">
        <v>4</v>
      </c>
      <c r="N206" s="48">
        <v>1</v>
      </c>
      <c r="O206" s="47">
        <v>2</v>
      </c>
      <c r="P206" s="47">
        <v>1</v>
      </c>
      <c r="Q206" s="47">
        <v>5</v>
      </c>
      <c r="R206" s="134"/>
    </row>
    <row r="207" spans="1:18" ht="15">
      <c r="A207" s="112" t="s">
        <v>320</v>
      </c>
      <c r="B207" s="46">
        <f t="shared" si="7"/>
        <v>1</v>
      </c>
      <c r="C207" s="47">
        <v>0</v>
      </c>
      <c r="D207" s="47">
        <v>0</v>
      </c>
      <c r="E207" s="47">
        <v>1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8">
        <v>0</v>
      </c>
      <c r="M207" s="47">
        <v>0</v>
      </c>
      <c r="N207" s="48">
        <v>0</v>
      </c>
      <c r="O207" s="47">
        <v>0</v>
      </c>
      <c r="P207" s="47">
        <v>0</v>
      </c>
      <c r="Q207" s="47">
        <v>0</v>
      </c>
      <c r="R207" s="134"/>
    </row>
    <row r="208" spans="1:18" ht="15">
      <c r="A208" s="112" t="s">
        <v>326</v>
      </c>
      <c r="B208" s="46">
        <f t="shared" si="7"/>
        <v>8</v>
      </c>
      <c r="C208" s="47">
        <v>1</v>
      </c>
      <c r="D208" s="47">
        <v>0</v>
      </c>
      <c r="E208" s="47">
        <v>1</v>
      </c>
      <c r="F208" s="47">
        <v>0</v>
      </c>
      <c r="G208" s="47">
        <v>1</v>
      </c>
      <c r="H208" s="47">
        <v>0</v>
      </c>
      <c r="I208" s="47">
        <v>0</v>
      </c>
      <c r="J208" s="47">
        <v>1</v>
      </c>
      <c r="K208" s="47">
        <v>0</v>
      </c>
      <c r="L208" s="48">
        <v>0</v>
      </c>
      <c r="M208" s="47">
        <v>0</v>
      </c>
      <c r="N208" s="48">
        <v>0</v>
      </c>
      <c r="O208" s="47">
        <v>3</v>
      </c>
      <c r="P208" s="47">
        <v>0</v>
      </c>
      <c r="Q208" s="47">
        <v>1</v>
      </c>
      <c r="R208" s="134"/>
    </row>
    <row r="209" spans="1:18" ht="15">
      <c r="A209" s="112" t="s">
        <v>622</v>
      </c>
      <c r="B209" s="46">
        <f t="shared" si="7"/>
        <v>7</v>
      </c>
      <c r="C209" s="47">
        <v>1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1</v>
      </c>
      <c r="L209" s="48">
        <v>0</v>
      </c>
      <c r="M209" s="47">
        <v>0</v>
      </c>
      <c r="N209" s="48">
        <v>2</v>
      </c>
      <c r="O209" s="47">
        <v>0</v>
      </c>
      <c r="P209" s="47">
        <v>1</v>
      </c>
      <c r="Q209" s="47">
        <v>2</v>
      </c>
      <c r="R209" s="134"/>
    </row>
    <row r="210" spans="1:18" ht="15">
      <c r="A210" s="112" t="s">
        <v>637</v>
      </c>
      <c r="B210" s="46">
        <f t="shared" si="7"/>
        <v>44</v>
      </c>
      <c r="C210" s="47">
        <v>8</v>
      </c>
      <c r="D210" s="47">
        <v>13</v>
      </c>
      <c r="E210" s="47">
        <v>0</v>
      </c>
      <c r="F210" s="47">
        <v>1</v>
      </c>
      <c r="G210" s="47">
        <v>1</v>
      </c>
      <c r="H210" s="47">
        <v>1</v>
      </c>
      <c r="I210" s="47">
        <v>1</v>
      </c>
      <c r="J210" s="47">
        <v>2</v>
      </c>
      <c r="K210" s="47">
        <v>1</v>
      </c>
      <c r="L210" s="48">
        <v>1</v>
      </c>
      <c r="M210" s="47">
        <v>2</v>
      </c>
      <c r="N210" s="48">
        <v>10</v>
      </c>
      <c r="O210" s="47">
        <v>1</v>
      </c>
      <c r="P210" s="47">
        <v>2</v>
      </c>
      <c r="Q210" s="47">
        <v>0</v>
      </c>
      <c r="R210" s="134"/>
    </row>
    <row r="211" spans="1:18" ht="15">
      <c r="A211" s="112" t="s">
        <v>214</v>
      </c>
      <c r="B211" s="46">
        <f t="shared" si="7"/>
        <v>611</v>
      </c>
      <c r="C211" s="47">
        <v>139</v>
      </c>
      <c r="D211" s="47">
        <v>28</v>
      </c>
      <c r="E211" s="47">
        <v>9</v>
      </c>
      <c r="F211" s="47">
        <v>220</v>
      </c>
      <c r="G211" s="47">
        <v>62</v>
      </c>
      <c r="H211" s="47">
        <v>10</v>
      </c>
      <c r="I211" s="47">
        <v>9</v>
      </c>
      <c r="J211" s="47">
        <v>21</v>
      </c>
      <c r="K211" s="47">
        <v>2</v>
      </c>
      <c r="L211" s="48">
        <v>58</v>
      </c>
      <c r="M211" s="47">
        <v>0</v>
      </c>
      <c r="N211" s="48">
        <v>17</v>
      </c>
      <c r="O211" s="47">
        <v>0</v>
      </c>
      <c r="P211" s="47">
        <v>32</v>
      </c>
      <c r="Q211" s="47">
        <v>4</v>
      </c>
      <c r="R211" s="134"/>
    </row>
    <row r="212" spans="1:18" ht="15">
      <c r="A212" s="112" t="s">
        <v>401</v>
      </c>
      <c r="B212" s="46">
        <f t="shared" si="7"/>
        <v>10</v>
      </c>
      <c r="C212" s="47">
        <v>0</v>
      </c>
      <c r="D212" s="47">
        <v>0</v>
      </c>
      <c r="E212" s="47">
        <v>1</v>
      </c>
      <c r="F212" s="47">
        <v>4</v>
      </c>
      <c r="G212" s="47">
        <v>0</v>
      </c>
      <c r="H212" s="47">
        <v>0</v>
      </c>
      <c r="I212" s="47">
        <v>1</v>
      </c>
      <c r="J212" s="47">
        <v>2</v>
      </c>
      <c r="K212" s="47">
        <v>1</v>
      </c>
      <c r="L212" s="48">
        <v>0</v>
      </c>
      <c r="M212" s="47">
        <v>1</v>
      </c>
      <c r="N212" s="48">
        <v>0</v>
      </c>
      <c r="O212" s="47">
        <v>0</v>
      </c>
      <c r="P212" s="47">
        <v>0</v>
      </c>
      <c r="Q212" s="47">
        <v>0</v>
      </c>
      <c r="R212" s="134"/>
    </row>
    <row r="213" spans="1:18" ht="15">
      <c r="A213" s="112" t="s">
        <v>402</v>
      </c>
      <c r="B213" s="46">
        <f t="shared" si="7"/>
        <v>19</v>
      </c>
      <c r="C213" s="47">
        <v>1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1</v>
      </c>
      <c r="L213" s="48">
        <v>3</v>
      </c>
      <c r="M213" s="47">
        <v>7</v>
      </c>
      <c r="N213" s="48">
        <v>0</v>
      </c>
      <c r="O213" s="47">
        <v>1</v>
      </c>
      <c r="P213" s="47">
        <v>6</v>
      </c>
      <c r="Q213" s="47">
        <v>0</v>
      </c>
      <c r="R213" s="134"/>
    </row>
    <row r="214" spans="1:18" ht="15">
      <c r="A214" s="112" t="s">
        <v>312</v>
      </c>
      <c r="B214" s="46">
        <f t="shared" si="7"/>
        <v>1</v>
      </c>
      <c r="C214" s="47">
        <v>1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8">
        <v>0</v>
      </c>
      <c r="M214" s="47">
        <v>0</v>
      </c>
      <c r="N214" s="48">
        <v>0</v>
      </c>
      <c r="O214" s="47">
        <v>0</v>
      </c>
      <c r="P214" s="47">
        <v>0</v>
      </c>
      <c r="Q214" s="47">
        <v>0</v>
      </c>
      <c r="R214" s="134"/>
    </row>
    <row r="215" spans="1:18" ht="15">
      <c r="A215" s="112" t="s">
        <v>261</v>
      </c>
      <c r="B215" s="46">
        <f t="shared" si="7"/>
        <v>2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8">
        <v>0</v>
      </c>
      <c r="M215" s="47">
        <v>0</v>
      </c>
      <c r="N215" s="48">
        <v>0</v>
      </c>
      <c r="O215" s="47">
        <v>1</v>
      </c>
      <c r="P215" s="47">
        <v>0</v>
      </c>
      <c r="Q215" s="47">
        <v>1</v>
      </c>
      <c r="R215" s="134"/>
    </row>
    <row r="216" spans="1:18" ht="15">
      <c r="A216" s="112" t="s">
        <v>56</v>
      </c>
      <c r="B216" s="46">
        <f t="shared" si="7"/>
        <v>14</v>
      </c>
      <c r="C216" s="47">
        <v>2</v>
      </c>
      <c r="D216" s="47">
        <v>2</v>
      </c>
      <c r="E216" s="47">
        <v>0</v>
      </c>
      <c r="F216" s="47">
        <v>2</v>
      </c>
      <c r="G216" s="47">
        <v>1</v>
      </c>
      <c r="H216" s="47">
        <v>1</v>
      </c>
      <c r="I216" s="47">
        <v>0</v>
      </c>
      <c r="J216" s="47">
        <v>1</v>
      </c>
      <c r="K216" s="47">
        <v>3</v>
      </c>
      <c r="L216" s="48">
        <v>0</v>
      </c>
      <c r="M216" s="47">
        <v>1</v>
      </c>
      <c r="N216" s="48">
        <v>0</v>
      </c>
      <c r="O216" s="47">
        <v>0</v>
      </c>
      <c r="P216" s="47">
        <v>0</v>
      </c>
      <c r="Q216" s="47">
        <v>1</v>
      </c>
      <c r="R216" s="134"/>
    </row>
    <row r="217" spans="1:18" ht="15">
      <c r="A217" s="112" t="s">
        <v>57</v>
      </c>
      <c r="B217" s="46">
        <f t="shared" si="7"/>
        <v>41</v>
      </c>
      <c r="C217" s="47">
        <v>41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8">
        <v>0</v>
      </c>
      <c r="M217" s="47">
        <v>0</v>
      </c>
      <c r="N217" s="48">
        <v>0</v>
      </c>
      <c r="O217" s="47">
        <v>0</v>
      </c>
      <c r="P217" s="47">
        <v>0</v>
      </c>
      <c r="Q217" s="47">
        <v>0</v>
      </c>
      <c r="R217" s="134"/>
    </row>
    <row r="218" spans="1:18" ht="15">
      <c r="A218" s="111" t="s">
        <v>356</v>
      </c>
      <c r="B218" s="46">
        <f t="shared" si="7"/>
        <v>5</v>
      </c>
      <c r="C218" s="47">
        <v>0</v>
      </c>
      <c r="D218" s="47">
        <v>0</v>
      </c>
      <c r="E218" s="47">
        <v>2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8">
        <v>0</v>
      </c>
      <c r="M218" s="47">
        <v>2</v>
      </c>
      <c r="N218" s="48">
        <v>0</v>
      </c>
      <c r="O218" s="47">
        <v>0</v>
      </c>
      <c r="P218" s="47">
        <v>1</v>
      </c>
      <c r="Q218" s="47">
        <v>0</v>
      </c>
      <c r="R218" s="134"/>
    </row>
    <row r="219" spans="1:18" ht="15">
      <c r="A219" s="112" t="s">
        <v>365</v>
      </c>
      <c r="B219" s="46">
        <f t="shared" si="7"/>
        <v>8</v>
      </c>
      <c r="C219" s="47">
        <v>5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8">
        <v>1</v>
      </c>
      <c r="M219" s="47">
        <v>1</v>
      </c>
      <c r="N219" s="48">
        <v>1</v>
      </c>
      <c r="O219" s="47">
        <v>0</v>
      </c>
      <c r="P219" s="47">
        <v>0</v>
      </c>
      <c r="Q219" s="47">
        <v>0</v>
      </c>
      <c r="R219" s="134"/>
    </row>
    <row r="220" spans="1:18" ht="15">
      <c r="A220" s="112" t="s">
        <v>58</v>
      </c>
      <c r="B220" s="46">
        <f t="shared" si="7"/>
        <v>4</v>
      </c>
      <c r="C220" s="47">
        <v>2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8">
        <v>0</v>
      </c>
      <c r="M220" s="47">
        <v>0</v>
      </c>
      <c r="N220" s="48">
        <v>1</v>
      </c>
      <c r="O220" s="47">
        <v>0</v>
      </c>
      <c r="P220" s="47">
        <v>0</v>
      </c>
      <c r="Q220" s="47">
        <v>1</v>
      </c>
      <c r="R220" s="134"/>
    </row>
    <row r="221" spans="1:18" ht="15">
      <c r="A221" s="111" t="s">
        <v>216</v>
      </c>
      <c r="B221" s="46">
        <f t="shared" si="7"/>
        <v>1129</v>
      </c>
      <c r="C221" s="47">
        <v>82</v>
      </c>
      <c r="D221" s="47">
        <v>0</v>
      </c>
      <c r="E221" s="47">
        <v>19</v>
      </c>
      <c r="F221" s="47">
        <v>830</v>
      </c>
      <c r="G221" s="47">
        <v>34</v>
      </c>
      <c r="H221" s="47">
        <v>0</v>
      </c>
      <c r="I221" s="47">
        <v>31</v>
      </c>
      <c r="J221" s="47">
        <v>4</v>
      </c>
      <c r="K221" s="47">
        <v>21</v>
      </c>
      <c r="L221" s="48">
        <v>1</v>
      </c>
      <c r="M221" s="47">
        <v>17</v>
      </c>
      <c r="N221" s="48">
        <v>33</v>
      </c>
      <c r="O221" s="47">
        <v>0</v>
      </c>
      <c r="P221" s="47">
        <v>9</v>
      </c>
      <c r="Q221" s="47">
        <v>48</v>
      </c>
      <c r="R221" s="134"/>
    </row>
    <row r="222" spans="1:18" ht="15">
      <c r="A222" s="111" t="s">
        <v>59</v>
      </c>
      <c r="B222" s="46">
        <f t="shared" si="7"/>
        <v>2</v>
      </c>
      <c r="C222" s="47">
        <v>0</v>
      </c>
      <c r="D222" s="47">
        <v>0</v>
      </c>
      <c r="E222" s="47">
        <v>0</v>
      </c>
      <c r="F222" s="47">
        <v>0</v>
      </c>
      <c r="G222" s="47">
        <v>2</v>
      </c>
      <c r="H222" s="47">
        <v>0</v>
      </c>
      <c r="I222" s="47">
        <v>0</v>
      </c>
      <c r="J222" s="47">
        <v>0</v>
      </c>
      <c r="K222" s="47">
        <v>0</v>
      </c>
      <c r="L222" s="48">
        <v>0</v>
      </c>
      <c r="M222" s="47">
        <v>0</v>
      </c>
      <c r="N222" s="48">
        <v>0</v>
      </c>
      <c r="O222" s="47">
        <v>0</v>
      </c>
      <c r="P222" s="47">
        <v>0</v>
      </c>
      <c r="Q222" s="47">
        <v>0</v>
      </c>
      <c r="R222" s="134"/>
    </row>
    <row r="223" spans="1:18" ht="15">
      <c r="A223" s="112" t="s">
        <v>494</v>
      </c>
      <c r="B223" s="46">
        <f t="shared" si="7"/>
        <v>243</v>
      </c>
      <c r="C223" s="47">
        <v>28</v>
      </c>
      <c r="D223" s="47">
        <v>9</v>
      </c>
      <c r="E223" s="47">
        <v>20</v>
      </c>
      <c r="F223" s="47">
        <v>6</v>
      </c>
      <c r="G223" s="47">
        <v>20</v>
      </c>
      <c r="H223" s="47">
        <v>52</v>
      </c>
      <c r="I223" s="47">
        <v>37</v>
      </c>
      <c r="J223" s="47">
        <v>8</v>
      </c>
      <c r="K223" s="47">
        <v>0</v>
      </c>
      <c r="L223" s="48">
        <v>20</v>
      </c>
      <c r="M223" s="47">
        <v>15</v>
      </c>
      <c r="N223" s="48">
        <v>8</v>
      </c>
      <c r="O223" s="47">
        <v>9</v>
      </c>
      <c r="P223" s="47">
        <v>4</v>
      </c>
      <c r="Q223" s="47">
        <v>7</v>
      </c>
      <c r="R223" s="134"/>
    </row>
    <row r="224" spans="1:18" ht="15">
      <c r="A224" s="121" t="s">
        <v>337</v>
      </c>
      <c r="B224" s="46">
        <f t="shared" si="7"/>
        <v>2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8">
        <v>0</v>
      </c>
      <c r="M224" s="47">
        <v>2</v>
      </c>
      <c r="N224" s="48">
        <v>0</v>
      </c>
      <c r="O224" s="47">
        <v>0</v>
      </c>
      <c r="P224" s="47">
        <v>0</v>
      </c>
      <c r="Q224" s="47">
        <v>0</v>
      </c>
      <c r="R224" s="134"/>
    </row>
    <row r="225" spans="1:18" ht="15">
      <c r="A225" s="112" t="s">
        <v>561</v>
      </c>
      <c r="B225" s="46">
        <f t="shared" si="7"/>
        <v>4</v>
      </c>
      <c r="C225" s="47">
        <v>1</v>
      </c>
      <c r="D225" s="47">
        <v>1</v>
      </c>
      <c r="E225" s="47">
        <v>2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8">
        <v>0</v>
      </c>
      <c r="M225" s="47">
        <v>0</v>
      </c>
      <c r="N225" s="48">
        <v>0</v>
      </c>
      <c r="O225" s="47">
        <v>0</v>
      </c>
      <c r="P225" s="47">
        <v>0</v>
      </c>
      <c r="Q225" s="47">
        <v>0</v>
      </c>
      <c r="R225" s="134"/>
    </row>
    <row r="226" spans="1:18" ht="15">
      <c r="A226" s="112" t="s">
        <v>338</v>
      </c>
      <c r="B226" s="46">
        <f t="shared" si="7"/>
        <v>175</v>
      </c>
      <c r="C226" s="47">
        <v>108</v>
      </c>
      <c r="D226" s="47">
        <v>0</v>
      </c>
      <c r="E226" s="47">
        <v>1</v>
      </c>
      <c r="F226" s="47">
        <v>2</v>
      </c>
      <c r="G226" s="47">
        <v>3</v>
      </c>
      <c r="H226" s="47">
        <v>0</v>
      </c>
      <c r="I226" s="47">
        <v>1</v>
      </c>
      <c r="J226" s="47">
        <v>5</v>
      </c>
      <c r="K226" s="47">
        <v>20</v>
      </c>
      <c r="L226" s="48">
        <v>1</v>
      </c>
      <c r="M226" s="47">
        <v>3</v>
      </c>
      <c r="N226" s="48">
        <v>0</v>
      </c>
      <c r="O226" s="47">
        <v>14</v>
      </c>
      <c r="P226" s="47">
        <v>11</v>
      </c>
      <c r="Q226" s="47">
        <v>6</v>
      </c>
      <c r="R226" s="134"/>
    </row>
    <row r="227" spans="1:18" ht="15">
      <c r="A227" s="112" t="s">
        <v>60</v>
      </c>
      <c r="B227" s="46">
        <f t="shared" si="7"/>
        <v>3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1</v>
      </c>
      <c r="J227" s="47">
        <v>0</v>
      </c>
      <c r="K227" s="47">
        <v>0</v>
      </c>
      <c r="L227" s="48">
        <v>0</v>
      </c>
      <c r="M227" s="47">
        <v>1</v>
      </c>
      <c r="N227" s="48">
        <v>0</v>
      </c>
      <c r="O227" s="47">
        <v>0</v>
      </c>
      <c r="P227" s="47">
        <v>0</v>
      </c>
      <c r="Q227" s="47">
        <v>1</v>
      </c>
      <c r="R227" s="134"/>
    </row>
    <row r="228" spans="1:18" ht="15">
      <c r="A228" s="112" t="s">
        <v>544</v>
      </c>
      <c r="B228" s="46">
        <f t="shared" si="7"/>
        <v>5114</v>
      </c>
      <c r="C228" s="47">
        <v>83</v>
      </c>
      <c r="D228" s="47">
        <v>538</v>
      </c>
      <c r="E228" s="47">
        <v>728</v>
      </c>
      <c r="F228" s="47">
        <v>365</v>
      </c>
      <c r="G228" s="47">
        <v>214</v>
      </c>
      <c r="H228" s="47">
        <v>142</v>
      </c>
      <c r="I228" s="47">
        <v>489</v>
      </c>
      <c r="J228" s="47">
        <v>534</v>
      </c>
      <c r="K228" s="47">
        <v>329</v>
      </c>
      <c r="L228" s="48">
        <v>363</v>
      </c>
      <c r="M228" s="47">
        <v>299</v>
      </c>
      <c r="N228" s="48">
        <v>220</v>
      </c>
      <c r="O228" s="47">
        <v>145</v>
      </c>
      <c r="P228" s="47">
        <v>238</v>
      </c>
      <c r="Q228" s="47">
        <v>427</v>
      </c>
      <c r="R228" s="134"/>
    </row>
    <row r="229" spans="1:18" ht="15">
      <c r="A229" s="112" t="s">
        <v>541</v>
      </c>
      <c r="B229" s="46">
        <f t="shared" si="7"/>
        <v>419</v>
      </c>
      <c r="C229" s="47">
        <v>106</v>
      </c>
      <c r="D229" s="47">
        <v>18</v>
      </c>
      <c r="E229" s="47">
        <v>27</v>
      </c>
      <c r="F229" s="47">
        <v>15</v>
      </c>
      <c r="G229" s="47">
        <v>19</v>
      </c>
      <c r="H229" s="47">
        <v>15</v>
      </c>
      <c r="I229" s="47">
        <v>45</v>
      </c>
      <c r="J229" s="47">
        <v>37</v>
      </c>
      <c r="K229" s="47">
        <v>11</v>
      </c>
      <c r="L229" s="48">
        <v>9</v>
      </c>
      <c r="M229" s="47">
        <v>30</v>
      </c>
      <c r="N229" s="48">
        <v>19</v>
      </c>
      <c r="O229" s="47">
        <v>15</v>
      </c>
      <c r="P229" s="47">
        <v>31</v>
      </c>
      <c r="Q229" s="47">
        <v>22</v>
      </c>
      <c r="R229" s="134"/>
    </row>
    <row r="230" spans="1:18" ht="15">
      <c r="A230" s="112" t="s">
        <v>61</v>
      </c>
      <c r="B230" s="46">
        <f t="shared" si="7"/>
        <v>216</v>
      </c>
      <c r="C230" s="47">
        <v>18</v>
      </c>
      <c r="D230" s="47">
        <v>32</v>
      </c>
      <c r="E230" s="47">
        <v>29</v>
      </c>
      <c r="F230" s="47">
        <v>11</v>
      </c>
      <c r="G230" s="47">
        <v>16</v>
      </c>
      <c r="H230" s="47">
        <v>11</v>
      </c>
      <c r="I230" s="47">
        <v>16</v>
      </c>
      <c r="J230" s="47">
        <v>21</v>
      </c>
      <c r="K230" s="47">
        <v>4</v>
      </c>
      <c r="L230" s="48">
        <v>12</v>
      </c>
      <c r="M230" s="47">
        <v>15</v>
      </c>
      <c r="N230" s="48">
        <v>5</v>
      </c>
      <c r="O230" s="47">
        <v>9</v>
      </c>
      <c r="P230" s="47">
        <v>6</v>
      </c>
      <c r="Q230" s="47">
        <v>11</v>
      </c>
      <c r="R230" s="134"/>
    </row>
    <row r="231" spans="1:18" ht="15">
      <c r="A231" s="112" t="s">
        <v>62</v>
      </c>
      <c r="B231" s="46">
        <f t="shared" si="7"/>
        <v>21</v>
      </c>
      <c r="C231" s="47">
        <v>0</v>
      </c>
      <c r="D231" s="47">
        <v>6</v>
      </c>
      <c r="E231" s="47">
        <v>3</v>
      </c>
      <c r="F231" s="47">
        <v>2</v>
      </c>
      <c r="G231" s="47">
        <v>0</v>
      </c>
      <c r="H231" s="47">
        <v>0</v>
      </c>
      <c r="I231" s="47">
        <v>1</v>
      </c>
      <c r="J231" s="47">
        <v>3</v>
      </c>
      <c r="K231" s="47">
        <v>0</v>
      </c>
      <c r="L231" s="48">
        <v>1</v>
      </c>
      <c r="M231" s="47">
        <v>3</v>
      </c>
      <c r="N231" s="48">
        <v>0</v>
      </c>
      <c r="O231" s="47">
        <v>0</v>
      </c>
      <c r="P231" s="47">
        <v>0</v>
      </c>
      <c r="Q231" s="47">
        <v>2</v>
      </c>
      <c r="R231" s="134"/>
    </row>
    <row r="232" spans="1:18" ht="15">
      <c r="A232" s="112" t="s">
        <v>63</v>
      </c>
      <c r="B232" s="46">
        <f t="shared" si="7"/>
        <v>900</v>
      </c>
      <c r="C232" s="47">
        <v>79</v>
      </c>
      <c r="D232" s="47">
        <v>88</v>
      </c>
      <c r="E232" s="47">
        <v>156</v>
      </c>
      <c r="F232" s="47">
        <v>33</v>
      </c>
      <c r="G232" s="47">
        <v>59</v>
      </c>
      <c r="H232" s="47">
        <v>13</v>
      </c>
      <c r="I232" s="47">
        <v>116</v>
      </c>
      <c r="J232" s="47">
        <v>64</v>
      </c>
      <c r="K232" s="47">
        <v>18</v>
      </c>
      <c r="L232" s="48">
        <v>40</v>
      </c>
      <c r="M232" s="47">
        <v>60</v>
      </c>
      <c r="N232" s="48">
        <v>55</v>
      </c>
      <c r="O232" s="47">
        <v>34</v>
      </c>
      <c r="P232" s="47">
        <v>36</v>
      </c>
      <c r="Q232" s="47">
        <v>49</v>
      </c>
      <c r="R232" s="134"/>
    </row>
    <row r="233" spans="1:18" ht="15">
      <c r="A233" s="112" t="s">
        <v>64</v>
      </c>
      <c r="B233" s="46">
        <f t="shared" si="7"/>
        <v>35</v>
      </c>
      <c r="C233" s="47">
        <v>5</v>
      </c>
      <c r="D233" s="47">
        <v>6</v>
      </c>
      <c r="E233" s="47">
        <v>4</v>
      </c>
      <c r="F233" s="47">
        <v>1</v>
      </c>
      <c r="G233" s="47">
        <v>2</v>
      </c>
      <c r="H233" s="47">
        <v>3</v>
      </c>
      <c r="I233" s="47">
        <v>3</v>
      </c>
      <c r="J233" s="47">
        <v>3</v>
      </c>
      <c r="K233" s="47">
        <v>2</v>
      </c>
      <c r="L233" s="48">
        <v>1</v>
      </c>
      <c r="M233" s="47">
        <v>0</v>
      </c>
      <c r="N233" s="48">
        <v>1</v>
      </c>
      <c r="O233" s="47">
        <v>1</v>
      </c>
      <c r="P233" s="47">
        <v>1</v>
      </c>
      <c r="Q233" s="47">
        <v>2</v>
      </c>
      <c r="R233" s="134"/>
    </row>
    <row r="234" spans="1:18" ht="15">
      <c r="A234" s="112" t="s">
        <v>626</v>
      </c>
      <c r="B234" s="46">
        <f t="shared" si="7"/>
        <v>52</v>
      </c>
      <c r="C234" s="47">
        <v>10</v>
      </c>
      <c r="D234" s="47">
        <v>1</v>
      </c>
      <c r="E234" s="47">
        <v>8</v>
      </c>
      <c r="F234" s="47">
        <v>1</v>
      </c>
      <c r="G234" s="47">
        <v>5</v>
      </c>
      <c r="H234" s="47">
        <v>0</v>
      </c>
      <c r="I234" s="47">
        <v>5</v>
      </c>
      <c r="J234" s="47">
        <v>6</v>
      </c>
      <c r="K234" s="47">
        <v>2</v>
      </c>
      <c r="L234" s="48">
        <v>8</v>
      </c>
      <c r="M234" s="47">
        <v>5</v>
      </c>
      <c r="N234" s="48">
        <v>1</v>
      </c>
      <c r="O234" s="47">
        <v>0</v>
      </c>
      <c r="P234" s="47">
        <v>0</v>
      </c>
      <c r="Q234" s="47">
        <v>0</v>
      </c>
      <c r="R234" s="134"/>
    </row>
    <row r="235" spans="1:18" ht="15">
      <c r="A235" s="112" t="s">
        <v>65</v>
      </c>
      <c r="B235" s="46">
        <f t="shared" si="7"/>
        <v>11</v>
      </c>
      <c r="C235" s="47">
        <v>0</v>
      </c>
      <c r="D235" s="47">
        <v>0</v>
      </c>
      <c r="E235" s="47">
        <v>0</v>
      </c>
      <c r="F235" s="47">
        <v>5</v>
      </c>
      <c r="G235" s="47">
        <v>1</v>
      </c>
      <c r="H235" s="47">
        <v>1</v>
      </c>
      <c r="I235" s="47">
        <v>0</v>
      </c>
      <c r="J235" s="47">
        <v>2</v>
      </c>
      <c r="K235" s="47">
        <v>0</v>
      </c>
      <c r="L235" s="48">
        <v>0</v>
      </c>
      <c r="M235" s="47">
        <v>0</v>
      </c>
      <c r="N235" s="48">
        <v>0</v>
      </c>
      <c r="O235" s="47">
        <v>0</v>
      </c>
      <c r="P235" s="47">
        <v>2</v>
      </c>
      <c r="Q235" s="47">
        <v>0</v>
      </c>
      <c r="R235" s="134"/>
    </row>
    <row r="236" spans="1:18" ht="15">
      <c r="A236" s="112" t="s">
        <v>66</v>
      </c>
      <c r="B236" s="46">
        <f t="shared" si="7"/>
        <v>7990</v>
      </c>
      <c r="C236" s="47">
        <v>495</v>
      </c>
      <c r="D236" s="47">
        <v>377</v>
      </c>
      <c r="E236" s="47">
        <v>817</v>
      </c>
      <c r="F236" s="47">
        <v>1057</v>
      </c>
      <c r="G236" s="47">
        <v>553</v>
      </c>
      <c r="H236" s="47">
        <v>537</v>
      </c>
      <c r="I236" s="47">
        <v>466</v>
      </c>
      <c r="J236" s="47">
        <v>583</v>
      </c>
      <c r="K236" s="47">
        <v>448</v>
      </c>
      <c r="L236" s="48">
        <v>522</v>
      </c>
      <c r="M236" s="47">
        <v>396</v>
      </c>
      <c r="N236" s="48">
        <v>514</v>
      </c>
      <c r="O236" s="47">
        <v>434</v>
      </c>
      <c r="P236" s="47">
        <v>268</v>
      </c>
      <c r="Q236" s="47">
        <v>523</v>
      </c>
      <c r="R236" s="134"/>
    </row>
    <row r="237" spans="1:18" ht="15">
      <c r="A237" s="112" t="s">
        <v>627</v>
      </c>
      <c r="B237" s="46">
        <f t="shared" si="7"/>
        <v>133</v>
      </c>
      <c r="C237" s="47">
        <v>5</v>
      </c>
      <c r="D237" s="47">
        <v>2</v>
      </c>
      <c r="E237" s="47">
        <v>17</v>
      </c>
      <c r="F237" s="47">
        <v>8</v>
      </c>
      <c r="G237" s="47">
        <v>12</v>
      </c>
      <c r="H237" s="47">
        <v>7</v>
      </c>
      <c r="I237" s="47">
        <v>17</v>
      </c>
      <c r="J237" s="47">
        <v>5</v>
      </c>
      <c r="K237" s="47">
        <v>10</v>
      </c>
      <c r="L237" s="48">
        <v>6</v>
      </c>
      <c r="M237" s="47">
        <v>5</v>
      </c>
      <c r="N237" s="48">
        <v>16</v>
      </c>
      <c r="O237" s="47">
        <v>7</v>
      </c>
      <c r="P237" s="47">
        <v>2</v>
      </c>
      <c r="Q237" s="47">
        <v>14</v>
      </c>
      <c r="R237" s="134"/>
    </row>
    <row r="238" spans="1:18" ht="15">
      <c r="A238" s="112" t="s">
        <v>67</v>
      </c>
      <c r="B238" s="46">
        <f t="shared" si="7"/>
        <v>26</v>
      </c>
      <c r="C238" s="47">
        <v>5</v>
      </c>
      <c r="D238" s="47">
        <v>1</v>
      </c>
      <c r="E238" s="47">
        <v>0</v>
      </c>
      <c r="F238" s="47">
        <v>0</v>
      </c>
      <c r="G238" s="47">
        <v>0</v>
      </c>
      <c r="H238" s="47">
        <v>1</v>
      </c>
      <c r="I238" s="47">
        <v>5</v>
      </c>
      <c r="J238" s="47">
        <v>0</v>
      </c>
      <c r="K238" s="47">
        <v>2</v>
      </c>
      <c r="L238" s="48">
        <v>5</v>
      </c>
      <c r="M238" s="47">
        <v>4</v>
      </c>
      <c r="N238" s="48">
        <v>0</v>
      </c>
      <c r="O238" s="47">
        <v>0</v>
      </c>
      <c r="P238" s="47">
        <v>3</v>
      </c>
      <c r="Q238" s="47">
        <v>0</v>
      </c>
      <c r="R238" s="134"/>
    </row>
    <row r="239" spans="1:18" ht="15">
      <c r="A239" s="112" t="s">
        <v>68</v>
      </c>
      <c r="B239" s="46">
        <f t="shared" si="7"/>
        <v>12</v>
      </c>
      <c r="C239" s="47">
        <v>6</v>
      </c>
      <c r="D239" s="47">
        <v>1</v>
      </c>
      <c r="E239" s="47">
        <v>0</v>
      </c>
      <c r="F239" s="47">
        <v>0</v>
      </c>
      <c r="G239" s="47">
        <v>0</v>
      </c>
      <c r="H239" s="47">
        <v>0</v>
      </c>
      <c r="I239" s="47">
        <v>1</v>
      </c>
      <c r="J239" s="47">
        <v>0</v>
      </c>
      <c r="K239" s="47">
        <v>1</v>
      </c>
      <c r="L239" s="48">
        <v>3</v>
      </c>
      <c r="M239" s="47">
        <v>0</v>
      </c>
      <c r="N239" s="48">
        <v>0</v>
      </c>
      <c r="O239" s="47">
        <v>0</v>
      </c>
      <c r="P239" s="47">
        <v>0</v>
      </c>
      <c r="Q239" s="47">
        <v>0</v>
      </c>
      <c r="R239" s="134"/>
    </row>
    <row r="240" spans="1:18" ht="15">
      <c r="A240" s="112" t="s">
        <v>493</v>
      </c>
      <c r="B240" s="46">
        <f t="shared" si="7"/>
        <v>1</v>
      </c>
      <c r="C240" s="47">
        <v>1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8">
        <v>0</v>
      </c>
      <c r="M240" s="47">
        <v>0</v>
      </c>
      <c r="N240" s="48">
        <v>0</v>
      </c>
      <c r="O240" s="47">
        <v>0</v>
      </c>
      <c r="P240" s="47">
        <v>0</v>
      </c>
      <c r="Q240" s="47">
        <v>0</v>
      </c>
      <c r="R240" s="134"/>
    </row>
    <row r="241" spans="1:18" ht="15">
      <c r="A241" s="112" t="s">
        <v>339</v>
      </c>
      <c r="B241" s="46">
        <f t="shared" si="7"/>
        <v>26</v>
      </c>
      <c r="C241" s="47">
        <v>0</v>
      </c>
      <c r="D241" s="47">
        <v>0</v>
      </c>
      <c r="E241" s="47">
        <v>1</v>
      </c>
      <c r="F241" s="47">
        <v>1</v>
      </c>
      <c r="G241" s="47">
        <v>2</v>
      </c>
      <c r="H241" s="47">
        <v>0</v>
      </c>
      <c r="I241" s="47">
        <v>3</v>
      </c>
      <c r="J241" s="47">
        <v>0</v>
      </c>
      <c r="K241" s="47">
        <v>3</v>
      </c>
      <c r="L241" s="48">
        <v>12</v>
      </c>
      <c r="M241" s="47">
        <v>0</v>
      </c>
      <c r="N241" s="48">
        <v>1</v>
      </c>
      <c r="O241" s="47">
        <v>1</v>
      </c>
      <c r="P241" s="47">
        <v>1</v>
      </c>
      <c r="Q241" s="47">
        <v>1</v>
      </c>
      <c r="R241" s="134"/>
    </row>
    <row r="242" spans="1:18" ht="15">
      <c r="A242" s="112" t="s">
        <v>562</v>
      </c>
      <c r="B242" s="46">
        <f t="shared" si="7"/>
        <v>61</v>
      </c>
      <c r="C242" s="47">
        <v>4</v>
      </c>
      <c r="D242" s="47">
        <v>1</v>
      </c>
      <c r="E242" s="47">
        <v>5</v>
      </c>
      <c r="F242" s="47">
        <v>1</v>
      </c>
      <c r="G242" s="47">
        <v>4</v>
      </c>
      <c r="H242" s="47">
        <v>2</v>
      </c>
      <c r="I242" s="47">
        <v>10</v>
      </c>
      <c r="J242" s="47">
        <v>7</v>
      </c>
      <c r="K242" s="47">
        <v>3</v>
      </c>
      <c r="L242" s="48">
        <v>3</v>
      </c>
      <c r="M242" s="47">
        <v>7</v>
      </c>
      <c r="N242" s="48">
        <v>8</v>
      </c>
      <c r="O242" s="47">
        <v>4</v>
      </c>
      <c r="P242" s="47">
        <v>0</v>
      </c>
      <c r="Q242" s="47">
        <v>2</v>
      </c>
      <c r="R242" s="134"/>
    </row>
    <row r="243" spans="1:18" ht="15">
      <c r="A243" s="112" t="s">
        <v>217</v>
      </c>
      <c r="B243" s="46">
        <f t="shared" si="7"/>
        <v>32</v>
      </c>
      <c r="C243" s="47">
        <v>18</v>
      </c>
      <c r="D243" s="47">
        <v>2</v>
      </c>
      <c r="E243" s="47">
        <v>1</v>
      </c>
      <c r="F243" s="47">
        <v>0</v>
      </c>
      <c r="G243" s="47">
        <v>2</v>
      </c>
      <c r="H243" s="47">
        <v>0</v>
      </c>
      <c r="I243" s="47">
        <v>1</v>
      </c>
      <c r="J243" s="47">
        <v>3</v>
      </c>
      <c r="K243" s="47">
        <v>0</v>
      </c>
      <c r="L243" s="48">
        <v>0</v>
      </c>
      <c r="M243" s="47">
        <v>4</v>
      </c>
      <c r="N243" s="48">
        <v>0</v>
      </c>
      <c r="O243" s="47">
        <v>1</v>
      </c>
      <c r="P243" s="47">
        <v>0</v>
      </c>
      <c r="Q243" s="47">
        <v>0</v>
      </c>
      <c r="R243" s="134"/>
    </row>
    <row r="244" spans="1:18" ht="15">
      <c r="A244" s="112" t="s">
        <v>649</v>
      </c>
      <c r="B244" s="46">
        <f t="shared" si="7"/>
        <v>55</v>
      </c>
      <c r="C244" s="47">
        <v>2</v>
      </c>
      <c r="D244" s="47">
        <v>0</v>
      </c>
      <c r="E244" s="47">
        <v>3</v>
      </c>
      <c r="F244" s="47">
        <v>1</v>
      </c>
      <c r="G244" s="47">
        <v>3</v>
      </c>
      <c r="H244" s="47">
        <v>0</v>
      </c>
      <c r="I244" s="47">
        <v>1</v>
      </c>
      <c r="J244" s="47">
        <v>2</v>
      </c>
      <c r="K244" s="47">
        <v>8</v>
      </c>
      <c r="L244" s="48">
        <v>0</v>
      </c>
      <c r="M244" s="47">
        <v>14</v>
      </c>
      <c r="N244" s="48">
        <v>7</v>
      </c>
      <c r="O244" s="47">
        <v>5</v>
      </c>
      <c r="P244" s="47">
        <v>5</v>
      </c>
      <c r="Q244" s="47">
        <v>4</v>
      </c>
      <c r="R244" s="134"/>
    </row>
    <row r="245" spans="1:18" ht="15">
      <c r="A245" s="112" t="s">
        <v>219</v>
      </c>
      <c r="B245" s="46">
        <f t="shared" si="7"/>
        <v>3</v>
      </c>
      <c r="C245" s="47">
        <v>1</v>
      </c>
      <c r="D245" s="47">
        <v>0</v>
      </c>
      <c r="E245" s="47">
        <v>0</v>
      </c>
      <c r="F245" s="47">
        <v>0</v>
      </c>
      <c r="G245" s="47">
        <v>1</v>
      </c>
      <c r="H245" s="47">
        <v>0</v>
      </c>
      <c r="I245" s="47">
        <v>0</v>
      </c>
      <c r="J245" s="47">
        <v>0</v>
      </c>
      <c r="K245" s="47">
        <v>0</v>
      </c>
      <c r="L245" s="48">
        <v>1</v>
      </c>
      <c r="M245" s="47">
        <v>0</v>
      </c>
      <c r="N245" s="48">
        <v>0</v>
      </c>
      <c r="O245" s="47">
        <v>0</v>
      </c>
      <c r="P245" s="47">
        <v>0</v>
      </c>
      <c r="Q245" s="47">
        <v>0</v>
      </c>
      <c r="R245" s="134"/>
    </row>
    <row r="246" spans="1:18" ht="15">
      <c r="A246" s="112" t="s">
        <v>628</v>
      </c>
      <c r="B246" s="46">
        <f t="shared" si="7"/>
        <v>3</v>
      </c>
      <c r="C246" s="47">
        <v>3</v>
      </c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8">
        <v>0</v>
      </c>
      <c r="M246" s="47">
        <v>0</v>
      </c>
      <c r="N246" s="48">
        <v>0</v>
      </c>
      <c r="O246" s="47">
        <v>0</v>
      </c>
      <c r="P246" s="47">
        <v>0</v>
      </c>
      <c r="Q246" s="47">
        <v>0</v>
      </c>
      <c r="R246" s="134"/>
    </row>
    <row r="247" spans="1:18" ht="15">
      <c r="A247" s="112" t="s">
        <v>563</v>
      </c>
      <c r="B247" s="46">
        <f t="shared" si="7"/>
        <v>3370</v>
      </c>
      <c r="C247" s="47">
        <v>119</v>
      </c>
      <c r="D247" s="47">
        <v>288</v>
      </c>
      <c r="E247" s="47">
        <v>587</v>
      </c>
      <c r="F247" s="47">
        <v>543</v>
      </c>
      <c r="G247" s="47">
        <v>341</v>
      </c>
      <c r="H247" s="47">
        <v>83</v>
      </c>
      <c r="I247" s="47">
        <v>265</v>
      </c>
      <c r="J247" s="47">
        <v>312</v>
      </c>
      <c r="K247" s="47">
        <v>122</v>
      </c>
      <c r="L247" s="48">
        <v>134</v>
      </c>
      <c r="M247" s="47">
        <v>67</v>
      </c>
      <c r="N247" s="48">
        <v>212</v>
      </c>
      <c r="O247" s="47">
        <v>230</v>
      </c>
      <c r="P247" s="47">
        <v>17</v>
      </c>
      <c r="Q247" s="47">
        <v>50</v>
      </c>
      <c r="R247" s="134"/>
    </row>
    <row r="248" spans="1:18" ht="15">
      <c r="A248" s="112" t="s">
        <v>71</v>
      </c>
      <c r="B248" s="46">
        <f t="shared" si="7"/>
        <v>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8">
        <v>1</v>
      </c>
      <c r="M248" s="47">
        <v>0</v>
      </c>
      <c r="N248" s="48">
        <v>0</v>
      </c>
      <c r="O248" s="47">
        <v>1</v>
      </c>
      <c r="P248" s="47">
        <v>0</v>
      </c>
      <c r="Q248" s="47">
        <v>0</v>
      </c>
      <c r="R248" s="134"/>
    </row>
    <row r="249" spans="1:18" ht="15">
      <c r="A249" s="112" t="s">
        <v>72</v>
      </c>
      <c r="B249" s="46">
        <f t="shared" si="7"/>
        <v>1</v>
      </c>
      <c r="C249" s="47">
        <v>0</v>
      </c>
      <c r="D249" s="47">
        <v>0</v>
      </c>
      <c r="E249" s="47">
        <v>1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8">
        <v>0</v>
      </c>
      <c r="M249" s="47">
        <v>0</v>
      </c>
      <c r="N249" s="48">
        <v>0</v>
      </c>
      <c r="O249" s="47">
        <v>0</v>
      </c>
      <c r="P249" s="47">
        <v>0</v>
      </c>
      <c r="Q249" s="47">
        <v>0</v>
      </c>
      <c r="R249" s="134"/>
    </row>
    <row r="250" spans="1:18" ht="15">
      <c r="A250" s="112" t="s">
        <v>389</v>
      </c>
      <c r="B250" s="46">
        <f t="shared" si="7"/>
        <v>312</v>
      </c>
      <c r="C250" s="47">
        <v>93</v>
      </c>
      <c r="D250" s="47">
        <v>6</v>
      </c>
      <c r="E250" s="47">
        <v>12</v>
      </c>
      <c r="F250" s="47">
        <v>17</v>
      </c>
      <c r="G250" s="47">
        <v>10</v>
      </c>
      <c r="H250" s="47">
        <v>61</v>
      </c>
      <c r="I250" s="47">
        <v>31</v>
      </c>
      <c r="J250" s="47">
        <v>14</v>
      </c>
      <c r="K250" s="47">
        <v>6</v>
      </c>
      <c r="L250" s="48">
        <v>7</v>
      </c>
      <c r="M250" s="47">
        <v>12</v>
      </c>
      <c r="N250" s="48">
        <v>7</v>
      </c>
      <c r="O250" s="47">
        <v>7</v>
      </c>
      <c r="P250" s="47">
        <v>14</v>
      </c>
      <c r="Q250" s="47">
        <v>15</v>
      </c>
      <c r="R250" s="134"/>
    </row>
    <row r="251" spans="1:18" ht="15">
      <c r="A251" s="112" t="s">
        <v>188</v>
      </c>
      <c r="B251" s="46">
        <f t="shared" si="7"/>
        <v>5</v>
      </c>
      <c r="C251" s="47">
        <v>4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1</v>
      </c>
      <c r="L251" s="48">
        <v>0</v>
      </c>
      <c r="M251" s="47">
        <v>0</v>
      </c>
      <c r="N251" s="48">
        <v>0</v>
      </c>
      <c r="O251" s="47">
        <v>0</v>
      </c>
      <c r="P251" s="47">
        <v>0</v>
      </c>
      <c r="Q251" s="47">
        <v>0</v>
      </c>
      <c r="R251" s="134"/>
    </row>
    <row r="252" spans="1:18" ht="15">
      <c r="A252" s="112" t="s">
        <v>73</v>
      </c>
      <c r="B252" s="46">
        <f t="shared" si="7"/>
        <v>7</v>
      </c>
      <c r="C252" s="47">
        <v>0</v>
      </c>
      <c r="D252" s="47">
        <v>2</v>
      </c>
      <c r="E252" s="47">
        <v>1</v>
      </c>
      <c r="F252" s="47">
        <v>0</v>
      </c>
      <c r="G252" s="47">
        <v>0</v>
      </c>
      <c r="H252" s="47">
        <v>1</v>
      </c>
      <c r="I252" s="47">
        <v>0</v>
      </c>
      <c r="J252" s="47">
        <v>1</v>
      </c>
      <c r="K252" s="47">
        <v>0</v>
      </c>
      <c r="L252" s="48">
        <v>0</v>
      </c>
      <c r="M252" s="47">
        <v>2</v>
      </c>
      <c r="N252" s="48">
        <v>0</v>
      </c>
      <c r="O252" s="47">
        <v>0</v>
      </c>
      <c r="P252" s="47">
        <v>0</v>
      </c>
      <c r="Q252" s="47">
        <v>0</v>
      </c>
      <c r="R252" s="134"/>
    </row>
    <row r="253" spans="1:18" ht="15">
      <c r="A253" s="112" t="s">
        <v>74</v>
      </c>
      <c r="B253" s="46">
        <f t="shared" si="7"/>
        <v>151</v>
      </c>
      <c r="C253" s="47">
        <v>42</v>
      </c>
      <c r="D253" s="47">
        <v>11</v>
      </c>
      <c r="E253" s="47">
        <v>9</v>
      </c>
      <c r="F253" s="47">
        <v>3</v>
      </c>
      <c r="G253" s="47">
        <v>10</v>
      </c>
      <c r="H253" s="47">
        <v>4</v>
      </c>
      <c r="I253" s="47">
        <v>9</v>
      </c>
      <c r="J253" s="47">
        <v>6</v>
      </c>
      <c r="K253" s="47">
        <v>9</v>
      </c>
      <c r="L253" s="48">
        <v>11</v>
      </c>
      <c r="M253" s="47">
        <v>14</v>
      </c>
      <c r="N253" s="48">
        <v>3</v>
      </c>
      <c r="O253" s="47">
        <v>9</v>
      </c>
      <c r="P253" s="47">
        <v>5</v>
      </c>
      <c r="Q253" s="47">
        <v>6</v>
      </c>
      <c r="R253" s="134"/>
    </row>
    <row r="254" spans="1:18" ht="15">
      <c r="A254" s="112" t="s">
        <v>639</v>
      </c>
      <c r="B254" s="46">
        <f t="shared" si="7"/>
        <v>1</v>
      </c>
      <c r="C254" s="47">
        <v>0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8">
        <v>0</v>
      </c>
      <c r="M254" s="47">
        <v>1</v>
      </c>
      <c r="N254" s="48">
        <v>0</v>
      </c>
      <c r="O254" s="47">
        <v>0</v>
      </c>
      <c r="P254" s="47">
        <v>0</v>
      </c>
      <c r="Q254" s="47">
        <v>0</v>
      </c>
      <c r="R254" s="134"/>
    </row>
    <row r="255" spans="1:18" ht="15">
      <c r="A255" s="111" t="s">
        <v>640</v>
      </c>
      <c r="B255" s="46">
        <f t="shared" si="7"/>
        <v>9</v>
      </c>
      <c r="C255" s="47">
        <v>2</v>
      </c>
      <c r="D255" s="47">
        <v>1</v>
      </c>
      <c r="E255" s="47">
        <v>1</v>
      </c>
      <c r="F255" s="47">
        <v>0</v>
      </c>
      <c r="G255" s="47">
        <v>0</v>
      </c>
      <c r="H255" s="47">
        <v>0</v>
      </c>
      <c r="I255" s="47">
        <v>0</v>
      </c>
      <c r="J255" s="47">
        <v>1</v>
      </c>
      <c r="K255" s="47">
        <v>1</v>
      </c>
      <c r="L255" s="48">
        <v>0</v>
      </c>
      <c r="M255" s="47">
        <v>0</v>
      </c>
      <c r="N255" s="48">
        <v>0</v>
      </c>
      <c r="O255" s="47">
        <v>0</v>
      </c>
      <c r="P255" s="47">
        <v>0</v>
      </c>
      <c r="Q255" s="47">
        <v>3</v>
      </c>
      <c r="R255" s="134"/>
    </row>
    <row r="256" spans="1:18" ht="15">
      <c r="A256" s="112" t="s">
        <v>75</v>
      </c>
      <c r="B256" s="46">
        <f t="shared" si="7"/>
        <v>1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8">
        <v>0</v>
      </c>
      <c r="M256" s="47">
        <v>0</v>
      </c>
      <c r="N256" s="48">
        <v>0</v>
      </c>
      <c r="O256" s="47">
        <v>1</v>
      </c>
      <c r="P256" s="47">
        <v>0</v>
      </c>
      <c r="Q256" s="47">
        <v>0</v>
      </c>
      <c r="R256" s="134"/>
    </row>
    <row r="257" spans="1:18" ht="15">
      <c r="A257" s="112" t="s">
        <v>76</v>
      </c>
      <c r="B257" s="46">
        <f t="shared" si="7"/>
        <v>58</v>
      </c>
      <c r="C257" s="47">
        <v>6</v>
      </c>
      <c r="D257" s="47">
        <v>1</v>
      </c>
      <c r="E257" s="47">
        <v>4</v>
      </c>
      <c r="F257" s="47">
        <v>11</v>
      </c>
      <c r="G257" s="47">
        <v>2</v>
      </c>
      <c r="H257" s="47">
        <v>0</v>
      </c>
      <c r="I257" s="47">
        <v>5</v>
      </c>
      <c r="J257" s="47">
        <v>4</v>
      </c>
      <c r="K257" s="47">
        <v>10</v>
      </c>
      <c r="L257" s="48">
        <v>4</v>
      </c>
      <c r="M257" s="47">
        <v>3</v>
      </c>
      <c r="N257" s="48">
        <v>4</v>
      </c>
      <c r="O257" s="47">
        <v>2</v>
      </c>
      <c r="P257" s="47">
        <v>1</v>
      </c>
      <c r="Q257" s="47">
        <v>1</v>
      </c>
      <c r="R257" s="134"/>
    </row>
    <row r="258" spans="1:18" ht="15">
      <c r="A258" s="121" t="s">
        <v>77</v>
      </c>
      <c r="B258" s="46">
        <f t="shared" si="7"/>
        <v>24</v>
      </c>
      <c r="C258" s="47">
        <v>6</v>
      </c>
      <c r="D258" s="47">
        <v>5</v>
      </c>
      <c r="E258" s="47">
        <v>4</v>
      </c>
      <c r="F258" s="47">
        <v>1</v>
      </c>
      <c r="G258" s="47">
        <v>0</v>
      </c>
      <c r="H258" s="47">
        <v>2</v>
      </c>
      <c r="I258" s="47">
        <v>0</v>
      </c>
      <c r="J258" s="47">
        <v>3</v>
      </c>
      <c r="K258" s="47">
        <v>0</v>
      </c>
      <c r="L258" s="48">
        <v>1</v>
      </c>
      <c r="M258" s="47">
        <v>1</v>
      </c>
      <c r="N258" s="48">
        <v>1</v>
      </c>
      <c r="O258" s="47">
        <v>0</v>
      </c>
      <c r="P258" s="47">
        <v>0</v>
      </c>
      <c r="Q258" s="47">
        <v>0</v>
      </c>
      <c r="R258" s="134"/>
    </row>
    <row r="259" spans="1:18" ht="15">
      <c r="A259" s="5" t="s">
        <v>676</v>
      </c>
      <c r="B259" s="46">
        <f>SUM(C259:Q259)</f>
        <v>20</v>
      </c>
      <c r="C259" s="47">
        <v>2</v>
      </c>
      <c r="D259" s="47">
        <v>0</v>
      </c>
      <c r="E259" s="47">
        <v>2</v>
      </c>
      <c r="F259" s="47">
        <v>0</v>
      </c>
      <c r="G259" s="47">
        <v>1</v>
      </c>
      <c r="H259" s="47">
        <v>0</v>
      </c>
      <c r="I259" s="47">
        <v>7</v>
      </c>
      <c r="J259" s="47">
        <v>4</v>
      </c>
      <c r="K259" s="47">
        <v>0</v>
      </c>
      <c r="L259" s="48">
        <v>1</v>
      </c>
      <c r="M259" s="47">
        <v>1</v>
      </c>
      <c r="N259" s="48">
        <v>0</v>
      </c>
      <c r="O259" s="47">
        <v>0</v>
      </c>
      <c r="P259" s="47">
        <v>1</v>
      </c>
      <c r="Q259" s="47">
        <v>1</v>
      </c>
      <c r="R259" s="134"/>
    </row>
    <row r="260" spans="1:18" ht="15">
      <c r="A260" s="121" t="s">
        <v>220</v>
      </c>
      <c r="B260" s="46">
        <f t="shared" si="7"/>
        <v>1</v>
      </c>
      <c r="C260" s="47">
        <v>0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1</v>
      </c>
      <c r="L260" s="48">
        <v>0</v>
      </c>
      <c r="M260" s="47">
        <v>0</v>
      </c>
      <c r="N260" s="48">
        <v>0</v>
      </c>
      <c r="O260" s="47">
        <v>0</v>
      </c>
      <c r="P260" s="47">
        <v>0</v>
      </c>
      <c r="Q260" s="47">
        <v>0</v>
      </c>
      <c r="R260" s="134"/>
    </row>
    <row r="261" spans="1:18" ht="15">
      <c r="A261" s="121" t="s">
        <v>78</v>
      </c>
      <c r="B261" s="46">
        <f t="shared" si="7"/>
        <v>1897</v>
      </c>
      <c r="C261" s="47">
        <v>386</v>
      </c>
      <c r="D261" s="47">
        <v>88</v>
      </c>
      <c r="E261" s="47">
        <v>63</v>
      </c>
      <c r="F261" s="47">
        <v>165</v>
      </c>
      <c r="G261" s="47">
        <v>121</v>
      </c>
      <c r="H261" s="47">
        <v>70</v>
      </c>
      <c r="I261" s="47">
        <v>110</v>
      </c>
      <c r="J261" s="47">
        <v>164</v>
      </c>
      <c r="K261" s="47">
        <v>114</v>
      </c>
      <c r="L261" s="48">
        <v>73</v>
      </c>
      <c r="M261" s="47">
        <v>164</v>
      </c>
      <c r="N261" s="48">
        <v>77</v>
      </c>
      <c r="O261" s="47">
        <v>63</v>
      </c>
      <c r="P261" s="47">
        <v>132</v>
      </c>
      <c r="Q261" s="47">
        <v>107</v>
      </c>
      <c r="R261" s="134"/>
    </row>
    <row r="262" spans="1:18" ht="15">
      <c r="A262" s="112" t="s">
        <v>79</v>
      </c>
      <c r="B262" s="46">
        <f t="shared" si="7"/>
        <v>3</v>
      </c>
      <c r="C262" s="47">
        <v>0</v>
      </c>
      <c r="D262" s="47">
        <v>0</v>
      </c>
      <c r="E262" s="47">
        <v>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8">
        <v>1</v>
      </c>
      <c r="M262" s="47">
        <v>0</v>
      </c>
      <c r="N262" s="48">
        <v>0</v>
      </c>
      <c r="O262" s="47">
        <v>1</v>
      </c>
      <c r="P262" s="47">
        <v>0</v>
      </c>
      <c r="Q262" s="47">
        <v>0</v>
      </c>
      <c r="R262" s="134"/>
    </row>
    <row r="263" spans="1:18" ht="15">
      <c r="A263" s="112" t="s">
        <v>80</v>
      </c>
      <c r="B263" s="46">
        <f t="shared" si="7"/>
        <v>94</v>
      </c>
      <c r="C263" s="47">
        <v>44</v>
      </c>
      <c r="D263" s="47">
        <v>8</v>
      </c>
      <c r="E263" s="47">
        <v>1</v>
      </c>
      <c r="F263" s="47">
        <v>5</v>
      </c>
      <c r="G263" s="47">
        <v>2</v>
      </c>
      <c r="H263" s="47">
        <v>2</v>
      </c>
      <c r="I263" s="47">
        <v>0</v>
      </c>
      <c r="J263" s="47">
        <v>6</v>
      </c>
      <c r="K263" s="47">
        <v>5</v>
      </c>
      <c r="L263" s="48">
        <v>6</v>
      </c>
      <c r="M263" s="47">
        <v>6</v>
      </c>
      <c r="N263" s="48">
        <v>1</v>
      </c>
      <c r="O263" s="47">
        <v>3</v>
      </c>
      <c r="P263" s="47">
        <v>4</v>
      </c>
      <c r="Q263" s="47">
        <v>1</v>
      </c>
      <c r="R263" s="134"/>
    </row>
    <row r="264" spans="1:18" ht="15">
      <c r="A264" s="112" t="s">
        <v>81</v>
      </c>
      <c r="B264" s="46">
        <f t="shared" si="7"/>
        <v>324</v>
      </c>
      <c r="C264" s="47">
        <v>37</v>
      </c>
      <c r="D264" s="47">
        <v>28</v>
      </c>
      <c r="E264" s="47">
        <v>57</v>
      </c>
      <c r="F264" s="47">
        <v>28</v>
      </c>
      <c r="G264" s="47">
        <v>6</v>
      </c>
      <c r="H264" s="47">
        <v>15</v>
      </c>
      <c r="I264" s="47">
        <v>25</v>
      </c>
      <c r="J264" s="47">
        <v>36</v>
      </c>
      <c r="K264" s="47">
        <v>11</v>
      </c>
      <c r="L264" s="48">
        <v>11</v>
      </c>
      <c r="M264" s="47">
        <v>22</v>
      </c>
      <c r="N264" s="48">
        <v>8</v>
      </c>
      <c r="O264" s="47">
        <v>14</v>
      </c>
      <c r="P264" s="47">
        <v>15</v>
      </c>
      <c r="Q264" s="47">
        <v>11</v>
      </c>
      <c r="R264" s="134"/>
    </row>
    <row r="265" spans="1:18" ht="15">
      <c r="A265" s="112" t="s">
        <v>83</v>
      </c>
      <c r="B265" s="46">
        <f t="shared" si="7"/>
        <v>4</v>
      </c>
      <c r="C265" s="47">
        <v>0</v>
      </c>
      <c r="D265" s="47">
        <v>0</v>
      </c>
      <c r="E265" s="47">
        <v>1</v>
      </c>
      <c r="F265" s="47">
        <v>0</v>
      </c>
      <c r="G265" s="47">
        <v>0</v>
      </c>
      <c r="H265" s="47">
        <v>0</v>
      </c>
      <c r="I265" s="47">
        <v>0</v>
      </c>
      <c r="J265" s="47">
        <v>1</v>
      </c>
      <c r="K265" s="47">
        <v>0</v>
      </c>
      <c r="L265" s="48">
        <v>0</v>
      </c>
      <c r="M265" s="47">
        <v>0</v>
      </c>
      <c r="N265" s="48">
        <v>0</v>
      </c>
      <c r="O265" s="47">
        <v>1</v>
      </c>
      <c r="P265" s="47">
        <v>1</v>
      </c>
      <c r="Q265" s="47">
        <v>0</v>
      </c>
      <c r="R265" s="134"/>
    </row>
    <row r="266" spans="1:18" ht="15">
      <c r="A266" s="115" t="s">
        <v>641</v>
      </c>
      <c r="B266" s="46">
        <f t="shared" si="7"/>
        <v>4</v>
      </c>
      <c r="C266" s="47">
        <v>1</v>
      </c>
      <c r="D266" s="47">
        <v>0</v>
      </c>
      <c r="E266" s="47">
        <v>0</v>
      </c>
      <c r="F266" s="47">
        <v>2</v>
      </c>
      <c r="G266" s="47">
        <v>0</v>
      </c>
      <c r="H266" s="47">
        <v>0</v>
      </c>
      <c r="I266" s="47">
        <v>0</v>
      </c>
      <c r="J266" s="47">
        <v>0</v>
      </c>
      <c r="K266" s="47">
        <v>1</v>
      </c>
      <c r="L266" s="48">
        <v>0</v>
      </c>
      <c r="M266" s="47">
        <v>0</v>
      </c>
      <c r="N266" s="48">
        <v>0</v>
      </c>
      <c r="O266" s="47">
        <v>0</v>
      </c>
      <c r="P266" s="47">
        <v>0</v>
      </c>
      <c r="Q266" s="47">
        <v>0</v>
      </c>
      <c r="R266" s="134"/>
    </row>
    <row r="267" spans="1:18" ht="15">
      <c r="A267" s="115" t="s">
        <v>85</v>
      </c>
      <c r="B267" s="46">
        <f t="shared" si="7"/>
        <v>5</v>
      </c>
      <c r="C267" s="47">
        <v>1</v>
      </c>
      <c r="D267" s="47">
        <v>0</v>
      </c>
      <c r="E267" s="47">
        <v>1</v>
      </c>
      <c r="F267" s="47">
        <v>0</v>
      </c>
      <c r="G267" s="47">
        <v>0</v>
      </c>
      <c r="H267" s="47">
        <v>0</v>
      </c>
      <c r="I267" s="47">
        <v>3</v>
      </c>
      <c r="J267" s="47">
        <v>0</v>
      </c>
      <c r="K267" s="47">
        <v>0</v>
      </c>
      <c r="L267" s="48">
        <v>0</v>
      </c>
      <c r="M267" s="47">
        <v>0</v>
      </c>
      <c r="N267" s="48">
        <v>0</v>
      </c>
      <c r="O267" s="47">
        <v>0</v>
      </c>
      <c r="P267" s="47">
        <v>0</v>
      </c>
      <c r="Q267" s="47">
        <v>0</v>
      </c>
      <c r="R267" s="134"/>
    </row>
    <row r="268" spans="1:18" ht="15">
      <c r="A268" s="115" t="s">
        <v>86</v>
      </c>
      <c r="B268" s="46">
        <f t="shared" si="7"/>
        <v>50</v>
      </c>
      <c r="C268" s="47">
        <v>11</v>
      </c>
      <c r="D268" s="47">
        <v>2</v>
      </c>
      <c r="E268" s="47">
        <v>16</v>
      </c>
      <c r="F268" s="47">
        <v>3</v>
      </c>
      <c r="G268" s="47">
        <v>1</v>
      </c>
      <c r="H268" s="47">
        <v>1</v>
      </c>
      <c r="I268" s="47">
        <v>5</v>
      </c>
      <c r="J268" s="47">
        <v>0</v>
      </c>
      <c r="K268" s="47">
        <v>1</v>
      </c>
      <c r="L268" s="48">
        <v>1</v>
      </c>
      <c r="M268" s="47">
        <v>4</v>
      </c>
      <c r="N268" s="48">
        <v>1</v>
      </c>
      <c r="O268" s="47">
        <v>1</v>
      </c>
      <c r="P268" s="47">
        <v>1</v>
      </c>
      <c r="Q268" s="47">
        <v>2</v>
      </c>
      <c r="R268" s="134"/>
    </row>
    <row r="269" spans="1:18" ht="15">
      <c r="A269" s="115" t="s">
        <v>87</v>
      </c>
      <c r="B269" s="46">
        <f t="shared" si="7"/>
        <v>8</v>
      </c>
      <c r="C269" s="47">
        <v>2</v>
      </c>
      <c r="D269" s="47">
        <v>0</v>
      </c>
      <c r="E269" s="47">
        <v>1</v>
      </c>
      <c r="F269" s="47">
        <v>1</v>
      </c>
      <c r="G269" s="47">
        <v>1</v>
      </c>
      <c r="H269" s="47">
        <v>0</v>
      </c>
      <c r="I269" s="47">
        <v>1</v>
      </c>
      <c r="J269" s="47">
        <v>0</v>
      </c>
      <c r="K269" s="47">
        <v>0</v>
      </c>
      <c r="L269" s="48">
        <v>1</v>
      </c>
      <c r="M269" s="47">
        <v>0</v>
      </c>
      <c r="N269" s="48">
        <v>0</v>
      </c>
      <c r="O269" s="47">
        <v>0</v>
      </c>
      <c r="P269" s="47">
        <v>0</v>
      </c>
      <c r="Q269" s="47">
        <v>1</v>
      </c>
      <c r="R269" s="134"/>
    </row>
    <row r="270" spans="1:18" ht="15">
      <c r="A270" s="112" t="s">
        <v>642</v>
      </c>
      <c r="B270" s="46">
        <f aca="true" t="shared" si="8" ref="B270:B337">SUM(C270:Q270)</f>
        <v>1</v>
      </c>
      <c r="C270" s="47">
        <v>0</v>
      </c>
      <c r="D270" s="47">
        <v>0</v>
      </c>
      <c r="E270" s="47">
        <v>1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8">
        <v>0</v>
      </c>
      <c r="M270" s="47">
        <v>0</v>
      </c>
      <c r="N270" s="48">
        <v>0</v>
      </c>
      <c r="O270" s="47">
        <v>0</v>
      </c>
      <c r="P270" s="47">
        <v>0</v>
      </c>
      <c r="Q270" s="47">
        <v>0</v>
      </c>
      <c r="R270" s="134"/>
    </row>
    <row r="271" spans="1:18" ht="15">
      <c r="A271" s="112" t="s">
        <v>89</v>
      </c>
      <c r="B271" s="46">
        <f t="shared" si="8"/>
        <v>2</v>
      </c>
      <c r="C271" s="47">
        <v>2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8">
        <v>0</v>
      </c>
      <c r="M271" s="47">
        <v>0</v>
      </c>
      <c r="N271" s="48">
        <v>0</v>
      </c>
      <c r="O271" s="47">
        <v>0</v>
      </c>
      <c r="P271" s="47">
        <v>0</v>
      </c>
      <c r="Q271" s="47">
        <v>0</v>
      </c>
      <c r="R271" s="134"/>
    </row>
    <row r="272" spans="1:18" ht="15">
      <c r="A272" s="112" t="s">
        <v>90</v>
      </c>
      <c r="B272" s="46">
        <f t="shared" si="8"/>
        <v>9</v>
      </c>
      <c r="C272" s="47">
        <v>0</v>
      </c>
      <c r="D272" s="47">
        <v>0</v>
      </c>
      <c r="E272" s="47">
        <v>1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1</v>
      </c>
      <c r="L272" s="48">
        <v>6</v>
      </c>
      <c r="M272" s="47">
        <v>0</v>
      </c>
      <c r="N272" s="48">
        <v>1</v>
      </c>
      <c r="O272" s="47">
        <v>0</v>
      </c>
      <c r="P272" s="47">
        <v>0</v>
      </c>
      <c r="Q272" s="47">
        <v>0</v>
      </c>
      <c r="R272" s="134"/>
    </row>
    <row r="273" spans="1:18" ht="15">
      <c r="A273" s="112" t="s">
        <v>91</v>
      </c>
      <c r="B273" s="46">
        <f t="shared" si="8"/>
        <v>2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1</v>
      </c>
      <c r="K273" s="47">
        <v>0</v>
      </c>
      <c r="L273" s="48">
        <v>1</v>
      </c>
      <c r="M273" s="47">
        <v>0</v>
      </c>
      <c r="N273" s="48">
        <v>0</v>
      </c>
      <c r="O273" s="47">
        <v>0</v>
      </c>
      <c r="P273" s="47">
        <v>0</v>
      </c>
      <c r="Q273" s="47">
        <v>0</v>
      </c>
      <c r="R273" s="134"/>
    </row>
    <row r="274" spans="1:18" ht="15">
      <c r="A274" s="112" t="s">
        <v>93</v>
      </c>
      <c r="B274" s="46">
        <f t="shared" si="8"/>
        <v>2170</v>
      </c>
      <c r="C274" s="47">
        <v>217</v>
      </c>
      <c r="D274" s="47">
        <v>91</v>
      </c>
      <c r="E274" s="47">
        <v>184</v>
      </c>
      <c r="F274" s="47">
        <v>166</v>
      </c>
      <c r="G274" s="47">
        <v>169</v>
      </c>
      <c r="H274" s="47">
        <v>51</v>
      </c>
      <c r="I274" s="47">
        <v>177</v>
      </c>
      <c r="J274" s="47">
        <v>174</v>
      </c>
      <c r="K274" s="47">
        <v>237</v>
      </c>
      <c r="L274" s="48">
        <v>115</v>
      </c>
      <c r="M274" s="47">
        <v>115</v>
      </c>
      <c r="N274" s="48">
        <v>83</v>
      </c>
      <c r="O274" s="47">
        <v>143</v>
      </c>
      <c r="P274" s="47">
        <v>109</v>
      </c>
      <c r="Q274" s="47">
        <v>139</v>
      </c>
      <c r="R274" s="134"/>
    </row>
    <row r="275" spans="1:18" ht="15">
      <c r="A275" s="112" t="s">
        <v>94</v>
      </c>
      <c r="B275" s="46">
        <f t="shared" si="8"/>
        <v>51</v>
      </c>
      <c r="C275" s="47">
        <v>3</v>
      </c>
      <c r="D275" s="47">
        <v>2</v>
      </c>
      <c r="E275" s="47">
        <v>9</v>
      </c>
      <c r="F275" s="47">
        <v>0</v>
      </c>
      <c r="G275" s="47">
        <v>0</v>
      </c>
      <c r="H275" s="47">
        <v>5</v>
      </c>
      <c r="I275" s="47">
        <v>1</v>
      </c>
      <c r="J275" s="47">
        <v>2</v>
      </c>
      <c r="K275" s="47">
        <v>3</v>
      </c>
      <c r="L275" s="48">
        <v>1</v>
      </c>
      <c r="M275" s="47">
        <v>2</v>
      </c>
      <c r="N275" s="48">
        <v>0</v>
      </c>
      <c r="O275" s="47">
        <v>1</v>
      </c>
      <c r="P275" s="47">
        <v>9</v>
      </c>
      <c r="Q275" s="47">
        <v>13</v>
      </c>
      <c r="R275" s="134"/>
    </row>
    <row r="276" spans="1:18" ht="15">
      <c r="A276" s="112" t="s">
        <v>95</v>
      </c>
      <c r="B276" s="46">
        <f t="shared" si="8"/>
        <v>2</v>
      </c>
      <c r="C276" s="47">
        <v>0</v>
      </c>
      <c r="D276" s="47">
        <v>0</v>
      </c>
      <c r="E276" s="47">
        <v>1</v>
      </c>
      <c r="F276" s="47">
        <v>0</v>
      </c>
      <c r="G276" s="47">
        <v>0</v>
      </c>
      <c r="H276" s="47">
        <v>0</v>
      </c>
      <c r="I276" s="47">
        <v>1</v>
      </c>
      <c r="J276" s="47">
        <v>0</v>
      </c>
      <c r="K276" s="47">
        <v>0</v>
      </c>
      <c r="L276" s="48">
        <v>0</v>
      </c>
      <c r="M276" s="47">
        <v>0</v>
      </c>
      <c r="N276" s="48">
        <v>0</v>
      </c>
      <c r="O276" s="47">
        <v>0</v>
      </c>
      <c r="P276" s="47">
        <v>0</v>
      </c>
      <c r="Q276" s="47">
        <v>0</v>
      </c>
      <c r="R276" s="134"/>
    </row>
    <row r="277" spans="1:18" ht="15">
      <c r="A277" s="112" t="s">
        <v>96</v>
      </c>
      <c r="B277" s="46">
        <f t="shared" si="8"/>
        <v>4</v>
      </c>
      <c r="C277" s="47">
        <v>3</v>
      </c>
      <c r="D277" s="47">
        <v>0</v>
      </c>
      <c r="E277" s="47">
        <v>1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8">
        <v>0</v>
      </c>
      <c r="M277" s="47">
        <v>0</v>
      </c>
      <c r="N277" s="48">
        <v>0</v>
      </c>
      <c r="O277" s="47">
        <v>0</v>
      </c>
      <c r="P277" s="47">
        <v>0</v>
      </c>
      <c r="Q277" s="47">
        <v>0</v>
      </c>
      <c r="R277" s="134"/>
    </row>
    <row r="278" spans="1:18" ht="15">
      <c r="A278" s="112" t="s">
        <v>97</v>
      </c>
      <c r="B278" s="46">
        <f t="shared" si="8"/>
        <v>5</v>
      </c>
      <c r="C278" s="47">
        <v>1</v>
      </c>
      <c r="D278" s="47">
        <v>0</v>
      </c>
      <c r="E278" s="47">
        <v>4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8">
        <v>0</v>
      </c>
      <c r="M278" s="47">
        <v>0</v>
      </c>
      <c r="N278" s="48">
        <v>0</v>
      </c>
      <c r="O278" s="47">
        <v>0</v>
      </c>
      <c r="P278" s="47">
        <v>0</v>
      </c>
      <c r="Q278" s="47">
        <v>0</v>
      </c>
      <c r="R278" s="134"/>
    </row>
    <row r="279" spans="1:18" ht="15">
      <c r="A279" s="113" t="s">
        <v>565</v>
      </c>
      <c r="B279" s="46">
        <f t="shared" si="8"/>
        <v>2772</v>
      </c>
      <c r="C279" s="47">
        <v>139</v>
      </c>
      <c r="D279" s="47">
        <v>132</v>
      </c>
      <c r="E279" s="47">
        <v>221</v>
      </c>
      <c r="F279" s="47">
        <v>177</v>
      </c>
      <c r="G279" s="47">
        <v>490</v>
      </c>
      <c r="H279" s="47">
        <v>109</v>
      </c>
      <c r="I279" s="47">
        <v>261</v>
      </c>
      <c r="J279" s="47">
        <v>136</v>
      </c>
      <c r="K279" s="47">
        <v>136</v>
      </c>
      <c r="L279" s="48">
        <v>94</v>
      </c>
      <c r="M279" s="47">
        <v>219</v>
      </c>
      <c r="N279" s="48">
        <v>87</v>
      </c>
      <c r="O279" s="47">
        <v>108</v>
      </c>
      <c r="P279" s="47">
        <v>281</v>
      </c>
      <c r="Q279" s="47">
        <v>182</v>
      </c>
      <c r="R279" s="134"/>
    </row>
    <row r="280" spans="1:18" ht="15">
      <c r="A280" s="111" t="s">
        <v>590</v>
      </c>
      <c r="B280" s="46">
        <f t="shared" si="8"/>
        <v>2</v>
      </c>
      <c r="C280" s="47">
        <v>0</v>
      </c>
      <c r="D280" s="47">
        <v>0</v>
      </c>
      <c r="E280" s="47">
        <v>1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8">
        <v>0</v>
      </c>
      <c r="M280" s="47">
        <v>0</v>
      </c>
      <c r="N280" s="48">
        <v>0</v>
      </c>
      <c r="O280" s="47">
        <v>0</v>
      </c>
      <c r="P280" s="47">
        <v>1</v>
      </c>
      <c r="Q280" s="47">
        <v>0</v>
      </c>
      <c r="R280" s="134"/>
    </row>
    <row r="281" spans="1:18" ht="15">
      <c r="A281" s="112" t="s">
        <v>223</v>
      </c>
      <c r="B281" s="46">
        <f t="shared" si="8"/>
        <v>1141</v>
      </c>
      <c r="C281" s="47">
        <v>73</v>
      </c>
      <c r="D281" s="47">
        <v>77</v>
      </c>
      <c r="E281" s="47">
        <v>44</v>
      </c>
      <c r="F281" s="47">
        <v>104</v>
      </c>
      <c r="G281" s="47">
        <v>56</v>
      </c>
      <c r="H281" s="47">
        <v>32</v>
      </c>
      <c r="I281" s="47">
        <v>112</v>
      </c>
      <c r="J281" s="47">
        <v>85</v>
      </c>
      <c r="K281" s="47">
        <v>104</v>
      </c>
      <c r="L281" s="48">
        <v>74</v>
      </c>
      <c r="M281" s="47">
        <v>122</v>
      </c>
      <c r="N281" s="48">
        <v>70</v>
      </c>
      <c r="O281" s="47">
        <v>44</v>
      </c>
      <c r="P281" s="47">
        <v>54</v>
      </c>
      <c r="Q281" s="47">
        <v>90</v>
      </c>
      <c r="R281" s="134"/>
    </row>
    <row r="282" spans="1:18" ht="15">
      <c r="A282" s="112" t="s">
        <v>224</v>
      </c>
      <c r="B282" s="46">
        <f t="shared" si="8"/>
        <v>466</v>
      </c>
      <c r="C282" s="47">
        <v>95</v>
      </c>
      <c r="D282" s="47">
        <v>16</v>
      </c>
      <c r="E282" s="47">
        <v>23</v>
      </c>
      <c r="F282" s="47">
        <v>16</v>
      </c>
      <c r="G282" s="47">
        <v>39</v>
      </c>
      <c r="H282" s="47">
        <v>34</v>
      </c>
      <c r="I282" s="47">
        <v>54</v>
      </c>
      <c r="J282" s="47">
        <v>30</v>
      </c>
      <c r="K282" s="47">
        <v>13</v>
      </c>
      <c r="L282" s="48">
        <v>30</v>
      </c>
      <c r="M282" s="47">
        <v>32</v>
      </c>
      <c r="N282" s="48">
        <v>15</v>
      </c>
      <c r="O282" s="47">
        <v>22</v>
      </c>
      <c r="P282" s="47">
        <v>18</v>
      </c>
      <c r="Q282" s="47">
        <v>29</v>
      </c>
      <c r="R282" s="134"/>
    </row>
    <row r="283" spans="1:18" ht="15">
      <c r="A283" s="112" t="s">
        <v>566</v>
      </c>
      <c r="B283" s="46">
        <f t="shared" si="8"/>
        <v>31</v>
      </c>
      <c r="C283" s="47">
        <v>1</v>
      </c>
      <c r="D283" s="47">
        <v>3</v>
      </c>
      <c r="E283" s="47">
        <v>0</v>
      </c>
      <c r="F283" s="47">
        <v>4</v>
      </c>
      <c r="G283" s="47">
        <v>1</v>
      </c>
      <c r="H283" s="47">
        <v>3</v>
      </c>
      <c r="I283" s="47">
        <v>3</v>
      </c>
      <c r="J283" s="47">
        <v>7</v>
      </c>
      <c r="K283" s="47">
        <v>0</v>
      </c>
      <c r="L283" s="48">
        <v>1</v>
      </c>
      <c r="M283" s="47">
        <v>1</v>
      </c>
      <c r="N283" s="48">
        <v>1</v>
      </c>
      <c r="O283" s="47">
        <v>5</v>
      </c>
      <c r="P283" s="47">
        <v>0</v>
      </c>
      <c r="Q283" s="47">
        <v>1</v>
      </c>
      <c r="R283" s="134"/>
    </row>
    <row r="284" spans="1:18" ht="15">
      <c r="A284" s="113" t="s">
        <v>98</v>
      </c>
      <c r="B284" s="46">
        <f t="shared" si="8"/>
        <v>26</v>
      </c>
      <c r="C284" s="47">
        <v>2</v>
      </c>
      <c r="D284" s="47">
        <v>0</v>
      </c>
      <c r="E284" s="47">
        <v>2</v>
      </c>
      <c r="F284" s="47">
        <v>1</v>
      </c>
      <c r="G284" s="47">
        <v>1</v>
      </c>
      <c r="H284" s="47">
        <v>2</v>
      </c>
      <c r="I284" s="47">
        <v>1</v>
      </c>
      <c r="J284" s="47">
        <v>4</v>
      </c>
      <c r="K284" s="47">
        <v>2</v>
      </c>
      <c r="L284" s="48">
        <v>0</v>
      </c>
      <c r="M284" s="47">
        <v>1</v>
      </c>
      <c r="N284" s="48">
        <v>4</v>
      </c>
      <c r="O284" s="47">
        <v>3</v>
      </c>
      <c r="P284" s="47">
        <v>2</v>
      </c>
      <c r="Q284" s="47">
        <v>1</v>
      </c>
      <c r="R284" s="134"/>
    </row>
    <row r="285" spans="1:18" ht="15">
      <c r="A285" s="113" t="s">
        <v>99</v>
      </c>
      <c r="B285" s="46">
        <f t="shared" si="8"/>
        <v>17965</v>
      </c>
      <c r="C285" s="47">
        <v>2603</v>
      </c>
      <c r="D285" s="47">
        <v>1984</v>
      </c>
      <c r="E285" s="47">
        <v>3430</v>
      </c>
      <c r="F285" s="47">
        <v>637</v>
      </c>
      <c r="G285" s="47">
        <v>696</v>
      </c>
      <c r="H285" s="47">
        <v>437</v>
      </c>
      <c r="I285" s="47">
        <v>1705</v>
      </c>
      <c r="J285" s="47">
        <v>1342</v>
      </c>
      <c r="K285" s="47">
        <v>920</v>
      </c>
      <c r="L285" s="48">
        <v>479</v>
      </c>
      <c r="M285" s="47">
        <v>857</v>
      </c>
      <c r="N285" s="48">
        <v>474</v>
      </c>
      <c r="O285" s="47">
        <v>434</v>
      </c>
      <c r="P285" s="47">
        <v>1022</v>
      </c>
      <c r="Q285" s="47">
        <v>945</v>
      </c>
      <c r="R285" s="134"/>
    </row>
    <row r="286" spans="1:18" ht="15">
      <c r="A286" s="113" t="s">
        <v>100</v>
      </c>
      <c r="B286" s="46">
        <f t="shared" si="8"/>
        <v>402</v>
      </c>
      <c r="C286" s="47">
        <v>37</v>
      </c>
      <c r="D286" s="47">
        <v>22</v>
      </c>
      <c r="E286" s="47">
        <v>28</v>
      </c>
      <c r="F286" s="47">
        <v>35</v>
      </c>
      <c r="G286" s="47">
        <v>27</v>
      </c>
      <c r="H286" s="47">
        <v>10</v>
      </c>
      <c r="I286" s="47">
        <v>39</v>
      </c>
      <c r="J286" s="47">
        <v>31</v>
      </c>
      <c r="K286" s="47">
        <v>29</v>
      </c>
      <c r="L286" s="48">
        <v>4</v>
      </c>
      <c r="M286" s="47">
        <v>35</v>
      </c>
      <c r="N286" s="48">
        <v>22</v>
      </c>
      <c r="O286" s="47">
        <v>15</v>
      </c>
      <c r="P286" s="47">
        <v>26</v>
      </c>
      <c r="Q286" s="47">
        <v>42</v>
      </c>
      <c r="R286" s="134"/>
    </row>
    <row r="287" spans="1:18" ht="15">
      <c r="A287" s="122" t="s">
        <v>101</v>
      </c>
      <c r="B287" s="46">
        <f t="shared" si="8"/>
        <v>13237</v>
      </c>
      <c r="C287" s="47">
        <v>1179</v>
      </c>
      <c r="D287" s="47">
        <v>602</v>
      </c>
      <c r="E287" s="47">
        <v>1042</v>
      </c>
      <c r="F287" s="47">
        <v>1259</v>
      </c>
      <c r="G287" s="47">
        <v>1012</v>
      </c>
      <c r="H287" s="47">
        <v>802</v>
      </c>
      <c r="I287" s="47">
        <v>1114</v>
      </c>
      <c r="J287" s="47">
        <v>1718</v>
      </c>
      <c r="K287" s="47">
        <v>351</v>
      </c>
      <c r="L287" s="48">
        <v>601</v>
      </c>
      <c r="M287" s="47">
        <v>942</v>
      </c>
      <c r="N287" s="48">
        <v>384</v>
      </c>
      <c r="O287" s="47">
        <v>447</v>
      </c>
      <c r="P287" s="47">
        <v>594</v>
      </c>
      <c r="Q287" s="47">
        <v>1190</v>
      </c>
      <c r="R287" s="134"/>
    </row>
    <row r="288" spans="1:18" ht="15">
      <c r="A288" s="113" t="s">
        <v>103</v>
      </c>
      <c r="B288" s="46">
        <f t="shared" si="8"/>
        <v>7</v>
      </c>
      <c r="C288" s="47">
        <v>3</v>
      </c>
      <c r="D288" s="47">
        <v>1</v>
      </c>
      <c r="E288" s="47">
        <v>0</v>
      </c>
      <c r="F288" s="47">
        <v>0</v>
      </c>
      <c r="G288" s="47">
        <v>0</v>
      </c>
      <c r="H288" s="47">
        <v>0</v>
      </c>
      <c r="I288" s="47">
        <v>2</v>
      </c>
      <c r="J288" s="47">
        <v>0</v>
      </c>
      <c r="K288" s="47">
        <v>0</v>
      </c>
      <c r="L288" s="48">
        <v>0</v>
      </c>
      <c r="M288" s="47">
        <v>0</v>
      </c>
      <c r="N288" s="48">
        <v>1</v>
      </c>
      <c r="O288" s="47">
        <v>0</v>
      </c>
      <c r="P288" s="47">
        <v>0</v>
      </c>
      <c r="Q288" s="47">
        <v>0</v>
      </c>
      <c r="R288" s="134"/>
    </row>
    <row r="289" spans="1:18" ht="15">
      <c r="A289" s="112" t="s">
        <v>105</v>
      </c>
      <c r="B289" s="46">
        <f t="shared" si="8"/>
        <v>7</v>
      </c>
      <c r="C289" s="47">
        <v>3</v>
      </c>
      <c r="D289" s="47">
        <v>1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8">
        <v>0</v>
      </c>
      <c r="M289" s="47">
        <v>2</v>
      </c>
      <c r="N289" s="48">
        <v>0</v>
      </c>
      <c r="O289" s="47">
        <v>1</v>
      </c>
      <c r="P289" s="47">
        <v>0</v>
      </c>
      <c r="Q289" s="47">
        <v>0</v>
      </c>
      <c r="R289" s="134"/>
    </row>
    <row r="290" spans="1:18" ht="15">
      <c r="A290" s="112" t="s">
        <v>364</v>
      </c>
      <c r="B290" s="46">
        <f t="shared" si="8"/>
        <v>7</v>
      </c>
      <c r="C290" s="47">
        <v>0</v>
      </c>
      <c r="D290" s="47">
        <v>1</v>
      </c>
      <c r="E290" s="47">
        <v>0</v>
      </c>
      <c r="F290" s="47">
        <v>0</v>
      </c>
      <c r="G290" s="47">
        <v>1</v>
      </c>
      <c r="H290" s="47">
        <v>0</v>
      </c>
      <c r="I290" s="47">
        <v>2</v>
      </c>
      <c r="J290" s="47">
        <v>0</v>
      </c>
      <c r="K290" s="47">
        <v>0</v>
      </c>
      <c r="L290" s="48">
        <v>0</v>
      </c>
      <c r="M290" s="47">
        <v>0</v>
      </c>
      <c r="N290" s="48">
        <v>1</v>
      </c>
      <c r="O290" s="47">
        <v>0</v>
      </c>
      <c r="P290" s="47">
        <v>1</v>
      </c>
      <c r="Q290" s="47">
        <v>1</v>
      </c>
      <c r="R290" s="134"/>
    </row>
    <row r="291" spans="1:18" ht="15">
      <c r="A291" s="112" t="s">
        <v>226</v>
      </c>
      <c r="B291" s="46">
        <f t="shared" si="8"/>
        <v>180</v>
      </c>
      <c r="C291" s="47">
        <v>15</v>
      </c>
      <c r="D291" s="47">
        <v>8</v>
      </c>
      <c r="E291" s="47">
        <v>60</v>
      </c>
      <c r="F291" s="47">
        <v>6</v>
      </c>
      <c r="G291" s="47">
        <v>12</v>
      </c>
      <c r="H291" s="47">
        <v>1</v>
      </c>
      <c r="I291" s="47">
        <v>26</v>
      </c>
      <c r="J291" s="47">
        <v>14</v>
      </c>
      <c r="K291" s="47">
        <v>7</v>
      </c>
      <c r="L291" s="48">
        <v>3</v>
      </c>
      <c r="M291" s="47">
        <v>7</v>
      </c>
      <c r="N291" s="48">
        <v>5</v>
      </c>
      <c r="O291" s="47">
        <v>5</v>
      </c>
      <c r="P291" s="47">
        <v>3</v>
      </c>
      <c r="Q291" s="47">
        <v>8</v>
      </c>
      <c r="R291" s="134"/>
    </row>
    <row r="292" spans="1:18" ht="15">
      <c r="A292" s="112" t="s">
        <v>671</v>
      </c>
      <c r="B292" s="46">
        <f t="shared" si="8"/>
        <v>64</v>
      </c>
      <c r="C292" s="47">
        <v>4</v>
      </c>
      <c r="D292" s="47">
        <v>27</v>
      </c>
      <c r="E292" s="47">
        <v>13</v>
      </c>
      <c r="F292" s="47">
        <v>6</v>
      </c>
      <c r="G292" s="47">
        <v>0</v>
      </c>
      <c r="H292" s="47">
        <v>3</v>
      </c>
      <c r="I292" s="47">
        <v>2</v>
      </c>
      <c r="J292" s="47">
        <v>3</v>
      </c>
      <c r="K292" s="47">
        <v>1</v>
      </c>
      <c r="L292" s="48">
        <v>2</v>
      </c>
      <c r="M292" s="47">
        <v>2</v>
      </c>
      <c r="N292" s="48">
        <v>1</v>
      </c>
      <c r="O292" s="47">
        <v>0</v>
      </c>
      <c r="P292" s="47">
        <v>0</v>
      </c>
      <c r="Q292" s="47">
        <v>0</v>
      </c>
      <c r="R292" s="134"/>
    </row>
    <row r="293" spans="1:18" ht="15">
      <c r="A293" s="112" t="s">
        <v>106</v>
      </c>
      <c r="B293" s="46">
        <f t="shared" si="8"/>
        <v>355</v>
      </c>
      <c r="C293" s="47">
        <v>111</v>
      </c>
      <c r="D293" s="47">
        <v>4</v>
      </c>
      <c r="E293" s="47">
        <v>4</v>
      </c>
      <c r="F293" s="47">
        <v>34</v>
      </c>
      <c r="G293" s="47">
        <v>20</v>
      </c>
      <c r="H293" s="47">
        <v>13</v>
      </c>
      <c r="I293" s="47">
        <v>32</v>
      </c>
      <c r="J293" s="47">
        <v>28</v>
      </c>
      <c r="K293" s="47">
        <v>21</v>
      </c>
      <c r="L293" s="48">
        <v>11</v>
      </c>
      <c r="M293" s="47">
        <v>13</v>
      </c>
      <c r="N293" s="48">
        <v>6</v>
      </c>
      <c r="O293" s="47">
        <v>19</v>
      </c>
      <c r="P293" s="47">
        <v>14</v>
      </c>
      <c r="Q293" s="47">
        <v>25</v>
      </c>
      <c r="R293" s="134"/>
    </row>
    <row r="294" spans="1:18" ht="15">
      <c r="A294" s="112" t="s">
        <v>643</v>
      </c>
      <c r="B294" s="46">
        <f t="shared" si="8"/>
        <v>6</v>
      </c>
      <c r="C294" s="47">
        <v>0</v>
      </c>
      <c r="D294" s="47">
        <v>1</v>
      </c>
      <c r="E294" s="47">
        <v>0</v>
      </c>
      <c r="F294" s="47">
        <v>1</v>
      </c>
      <c r="G294" s="47">
        <v>0</v>
      </c>
      <c r="H294" s="47">
        <v>1</v>
      </c>
      <c r="I294" s="47">
        <v>1</v>
      </c>
      <c r="J294" s="47">
        <v>1</v>
      </c>
      <c r="K294" s="47">
        <v>0</v>
      </c>
      <c r="L294" s="48">
        <v>0</v>
      </c>
      <c r="M294" s="47">
        <v>0</v>
      </c>
      <c r="N294" s="48">
        <v>0</v>
      </c>
      <c r="O294" s="47">
        <v>1</v>
      </c>
      <c r="P294" s="47">
        <v>0</v>
      </c>
      <c r="Q294" s="47">
        <v>0</v>
      </c>
      <c r="R294" s="134"/>
    </row>
    <row r="295" spans="1:18" ht="15">
      <c r="A295" s="112" t="s">
        <v>108</v>
      </c>
      <c r="B295" s="46">
        <f t="shared" si="8"/>
        <v>4</v>
      </c>
      <c r="C295" s="47">
        <v>0</v>
      </c>
      <c r="D295" s="47">
        <v>0</v>
      </c>
      <c r="E295" s="47">
        <v>2</v>
      </c>
      <c r="F295" s="47">
        <v>1</v>
      </c>
      <c r="G295" s="47">
        <v>0</v>
      </c>
      <c r="H295" s="47">
        <v>0</v>
      </c>
      <c r="I295" s="47">
        <v>0</v>
      </c>
      <c r="J295" s="47">
        <v>1</v>
      </c>
      <c r="K295" s="47">
        <v>0</v>
      </c>
      <c r="L295" s="48">
        <v>0</v>
      </c>
      <c r="M295" s="47">
        <v>0</v>
      </c>
      <c r="N295" s="48">
        <v>0</v>
      </c>
      <c r="O295" s="47">
        <v>0</v>
      </c>
      <c r="P295" s="47">
        <v>0</v>
      </c>
      <c r="Q295" s="47">
        <v>0</v>
      </c>
      <c r="R295" s="134"/>
    </row>
    <row r="296" spans="1:18" ht="15">
      <c r="A296" s="115" t="s">
        <v>298</v>
      </c>
      <c r="B296" s="46">
        <f t="shared" si="8"/>
        <v>2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1</v>
      </c>
      <c r="K296" s="47">
        <v>0</v>
      </c>
      <c r="L296" s="48">
        <v>0</v>
      </c>
      <c r="M296" s="47">
        <v>1</v>
      </c>
      <c r="N296" s="48">
        <v>0</v>
      </c>
      <c r="O296" s="47">
        <v>0</v>
      </c>
      <c r="P296" s="47">
        <v>0</v>
      </c>
      <c r="Q296" s="47">
        <v>0</v>
      </c>
      <c r="R296" s="134"/>
    </row>
    <row r="297" spans="1:18" ht="15">
      <c r="A297" s="112" t="s">
        <v>567</v>
      </c>
      <c r="B297" s="46">
        <f t="shared" si="8"/>
        <v>26</v>
      </c>
      <c r="C297" s="47">
        <v>1</v>
      </c>
      <c r="D297" s="47">
        <v>2</v>
      </c>
      <c r="E297" s="47">
        <v>4</v>
      </c>
      <c r="F297" s="47">
        <v>3</v>
      </c>
      <c r="G297" s="47">
        <v>0</v>
      </c>
      <c r="H297" s="47">
        <v>3</v>
      </c>
      <c r="I297" s="47">
        <v>0</v>
      </c>
      <c r="J297" s="47">
        <v>2</v>
      </c>
      <c r="K297" s="47">
        <v>0</v>
      </c>
      <c r="L297" s="48">
        <v>0</v>
      </c>
      <c r="M297" s="47">
        <v>1</v>
      </c>
      <c r="N297" s="48">
        <v>3</v>
      </c>
      <c r="O297" s="47">
        <v>5</v>
      </c>
      <c r="P297" s="47">
        <v>0</v>
      </c>
      <c r="Q297" s="47">
        <v>2</v>
      </c>
      <c r="R297" s="134"/>
    </row>
    <row r="298" spans="1:18" ht="15">
      <c r="A298" s="112" t="s">
        <v>324</v>
      </c>
      <c r="B298" s="46">
        <f t="shared" si="8"/>
        <v>529</v>
      </c>
      <c r="C298" s="47">
        <v>129</v>
      </c>
      <c r="D298" s="47">
        <v>35</v>
      </c>
      <c r="E298" s="47">
        <v>24</v>
      </c>
      <c r="F298" s="47">
        <v>44</v>
      </c>
      <c r="G298" s="47">
        <v>27</v>
      </c>
      <c r="H298" s="47">
        <v>11</v>
      </c>
      <c r="I298" s="47">
        <v>68</v>
      </c>
      <c r="J298" s="47">
        <v>66</v>
      </c>
      <c r="K298" s="47">
        <v>21</v>
      </c>
      <c r="L298" s="48">
        <v>10</v>
      </c>
      <c r="M298" s="47">
        <v>44</v>
      </c>
      <c r="N298" s="48">
        <v>16</v>
      </c>
      <c r="O298" s="47">
        <v>12</v>
      </c>
      <c r="P298" s="47">
        <v>5</v>
      </c>
      <c r="Q298" s="47">
        <v>17</v>
      </c>
      <c r="R298" s="134"/>
    </row>
    <row r="299" spans="1:18" ht="15">
      <c r="A299" s="111" t="s">
        <v>672</v>
      </c>
      <c r="B299" s="46">
        <f t="shared" si="8"/>
        <v>8</v>
      </c>
      <c r="C299" s="47">
        <v>4</v>
      </c>
      <c r="D299" s="47">
        <v>1</v>
      </c>
      <c r="E299" s="47">
        <v>0</v>
      </c>
      <c r="F299" s="47">
        <v>0</v>
      </c>
      <c r="G299" s="47">
        <v>1</v>
      </c>
      <c r="H299" s="47">
        <v>0</v>
      </c>
      <c r="I299" s="47">
        <v>0</v>
      </c>
      <c r="J299" s="47">
        <v>0</v>
      </c>
      <c r="K299" s="47">
        <v>1</v>
      </c>
      <c r="L299" s="48">
        <v>0</v>
      </c>
      <c r="M299" s="47">
        <v>0</v>
      </c>
      <c r="N299" s="48">
        <v>0</v>
      </c>
      <c r="O299" s="47">
        <v>0</v>
      </c>
      <c r="P299" s="47">
        <v>1</v>
      </c>
      <c r="Q299" s="47">
        <v>0</v>
      </c>
      <c r="R299" s="134"/>
    </row>
    <row r="300" spans="1:18" ht="15">
      <c r="A300" s="112" t="s">
        <v>227</v>
      </c>
      <c r="B300" s="46">
        <f t="shared" si="8"/>
        <v>6</v>
      </c>
      <c r="C300" s="47">
        <v>2</v>
      </c>
      <c r="D300" s="47">
        <v>0</v>
      </c>
      <c r="E300" s="47">
        <v>0</v>
      </c>
      <c r="F300" s="47">
        <v>0</v>
      </c>
      <c r="G300" s="47">
        <v>1</v>
      </c>
      <c r="H300" s="47">
        <v>0</v>
      </c>
      <c r="I300" s="47">
        <v>2</v>
      </c>
      <c r="J300" s="47">
        <v>1</v>
      </c>
      <c r="K300" s="47">
        <v>0</v>
      </c>
      <c r="L300" s="48">
        <v>0</v>
      </c>
      <c r="M300" s="47">
        <v>0</v>
      </c>
      <c r="N300" s="48">
        <v>0</v>
      </c>
      <c r="O300" s="47">
        <v>0</v>
      </c>
      <c r="P300" s="47">
        <v>0</v>
      </c>
      <c r="Q300" s="47">
        <v>0</v>
      </c>
      <c r="R300" s="134"/>
    </row>
    <row r="301" spans="1:18" ht="15">
      <c r="A301" s="112" t="s">
        <v>673</v>
      </c>
      <c r="B301" s="46">
        <f t="shared" si="8"/>
        <v>8</v>
      </c>
      <c r="C301" s="47">
        <v>1</v>
      </c>
      <c r="D301" s="47">
        <v>1</v>
      </c>
      <c r="E301" s="47">
        <v>1</v>
      </c>
      <c r="F301" s="47">
        <v>0</v>
      </c>
      <c r="G301" s="47">
        <v>0</v>
      </c>
      <c r="H301" s="47">
        <v>0</v>
      </c>
      <c r="I301" s="47">
        <v>1</v>
      </c>
      <c r="J301" s="47">
        <v>0</v>
      </c>
      <c r="K301" s="47">
        <v>1</v>
      </c>
      <c r="L301" s="48">
        <v>1</v>
      </c>
      <c r="M301" s="47">
        <v>0</v>
      </c>
      <c r="N301" s="48">
        <v>0</v>
      </c>
      <c r="O301" s="47">
        <v>1</v>
      </c>
      <c r="P301" s="47">
        <v>0</v>
      </c>
      <c r="Q301" s="47">
        <v>1</v>
      </c>
      <c r="R301" s="134"/>
    </row>
    <row r="302" spans="1:18" ht="15">
      <c r="A302" s="112" t="s">
        <v>612</v>
      </c>
      <c r="B302" s="46">
        <f t="shared" si="8"/>
        <v>46</v>
      </c>
      <c r="C302" s="47">
        <v>8</v>
      </c>
      <c r="D302" s="47">
        <v>4</v>
      </c>
      <c r="E302" s="47">
        <v>4</v>
      </c>
      <c r="F302" s="47">
        <v>4</v>
      </c>
      <c r="G302" s="47">
        <v>0</v>
      </c>
      <c r="H302" s="47">
        <v>6</v>
      </c>
      <c r="I302" s="47">
        <v>2</v>
      </c>
      <c r="J302" s="47">
        <v>8</v>
      </c>
      <c r="K302" s="47">
        <v>2</v>
      </c>
      <c r="L302" s="48">
        <v>0</v>
      </c>
      <c r="M302" s="47">
        <v>1</v>
      </c>
      <c r="N302" s="48">
        <v>0</v>
      </c>
      <c r="O302" s="47">
        <v>3</v>
      </c>
      <c r="P302" s="47">
        <v>1</v>
      </c>
      <c r="Q302" s="47">
        <v>3</v>
      </c>
      <c r="R302" s="134"/>
    </row>
    <row r="303" spans="1:18" ht="15">
      <c r="A303" s="115" t="s">
        <v>629</v>
      </c>
      <c r="B303" s="46">
        <f t="shared" si="8"/>
        <v>21</v>
      </c>
      <c r="C303" s="47">
        <v>1</v>
      </c>
      <c r="D303" s="47">
        <v>1</v>
      </c>
      <c r="E303" s="47">
        <v>3</v>
      </c>
      <c r="F303" s="47">
        <v>2</v>
      </c>
      <c r="G303" s="47">
        <v>0</v>
      </c>
      <c r="H303" s="47">
        <v>2</v>
      </c>
      <c r="I303" s="47">
        <v>2</v>
      </c>
      <c r="J303" s="47">
        <v>1</v>
      </c>
      <c r="K303" s="47">
        <v>4</v>
      </c>
      <c r="L303" s="48">
        <v>1</v>
      </c>
      <c r="M303" s="47">
        <v>1</v>
      </c>
      <c r="N303" s="48">
        <v>1</v>
      </c>
      <c r="O303" s="47">
        <v>0</v>
      </c>
      <c r="P303" s="47">
        <v>1</v>
      </c>
      <c r="Q303" s="47">
        <v>1</v>
      </c>
      <c r="R303" s="134"/>
    </row>
    <row r="304" spans="1:18" ht="15">
      <c r="A304" s="112" t="s">
        <v>228</v>
      </c>
      <c r="B304" s="46">
        <f t="shared" si="8"/>
        <v>279</v>
      </c>
      <c r="C304" s="47">
        <v>26</v>
      </c>
      <c r="D304" s="47">
        <v>35</v>
      </c>
      <c r="E304" s="47">
        <v>39</v>
      </c>
      <c r="F304" s="47">
        <v>30</v>
      </c>
      <c r="G304" s="47">
        <v>21</v>
      </c>
      <c r="H304" s="47">
        <v>12</v>
      </c>
      <c r="I304" s="47">
        <v>9</v>
      </c>
      <c r="J304" s="47">
        <v>29</v>
      </c>
      <c r="K304" s="47">
        <v>13</v>
      </c>
      <c r="L304" s="48">
        <v>13</v>
      </c>
      <c r="M304" s="47">
        <v>12</v>
      </c>
      <c r="N304" s="48">
        <v>9</v>
      </c>
      <c r="O304" s="47">
        <v>9</v>
      </c>
      <c r="P304" s="47">
        <v>14</v>
      </c>
      <c r="Q304" s="47">
        <v>8</v>
      </c>
      <c r="R304" s="134"/>
    </row>
    <row r="305" spans="1:18" ht="15">
      <c r="A305" s="112" t="s">
        <v>340</v>
      </c>
      <c r="B305" s="46">
        <f t="shared" si="8"/>
        <v>4</v>
      </c>
      <c r="C305" s="47">
        <v>0</v>
      </c>
      <c r="D305" s="47">
        <v>0</v>
      </c>
      <c r="E305" s="47">
        <v>0</v>
      </c>
      <c r="F305" s="47">
        <v>0</v>
      </c>
      <c r="G305" s="47">
        <v>1</v>
      </c>
      <c r="H305" s="47">
        <v>0</v>
      </c>
      <c r="I305" s="47">
        <v>0</v>
      </c>
      <c r="J305" s="47">
        <v>0</v>
      </c>
      <c r="K305" s="47">
        <v>1</v>
      </c>
      <c r="L305" s="48">
        <v>1</v>
      </c>
      <c r="M305" s="47">
        <v>1</v>
      </c>
      <c r="N305" s="48">
        <v>0</v>
      </c>
      <c r="O305" s="47">
        <v>0</v>
      </c>
      <c r="P305" s="47">
        <v>0</v>
      </c>
      <c r="Q305" s="47">
        <v>0</v>
      </c>
      <c r="R305" s="134"/>
    </row>
    <row r="306" spans="1:18" ht="15">
      <c r="A306" s="112" t="s">
        <v>568</v>
      </c>
      <c r="B306" s="46">
        <f t="shared" si="8"/>
        <v>14</v>
      </c>
      <c r="C306" s="47">
        <v>0</v>
      </c>
      <c r="D306" s="47">
        <v>0</v>
      </c>
      <c r="E306" s="47">
        <v>1</v>
      </c>
      <c r="F306" s="47">
        <v>0</v>
      </c>
      <c r="G306" s="47">
        <v>0</v>
      </c>
      <c r="H306" s="47">
        <v>1</v>
      </c>
      <c r="I306" s="47">
        <v>0</v>
      </c>
      <c r="J306" s="47">
        <v>1</v>
      </c>
      <c r="K306" s="47">
        <v>3</v>
      </c>
      <c r="L306" s="48">
        <v>6</v>
      </c>
      <c r="M306" s="47">
        <v>1</v>
      </c>
      <c r="N306" s="48">
        <v>0</v>
      </c>
      <c r="O306" s="47">
        <v>1</v>
      </c>
      <c r="P306" s="47">
        <v>0</v>
      </c>
      <c r="Q306" s="47">
        <v>0</v>
      </c>
      <c r="R306" s="134"/>
    </row>
    <row r="307" spans="1:18" ht="15">
      <c r="A307" s="112" t="s">
        <v>110</v>
      </c>
      <c r="B307" s="46">
        <f t="shared" si="8"/>
        <v>139</v>
      </c>
      <c r="C307" s="47">
        <v>4</v>
      </c>
      <c r="D307" s="47">
        <v>11</v>
      </c>
      <c r="E307" s="47">
        <v>24</v>
      </c>
      <c r="F307" s="47">
        <v>10</v>
      </c>
      <c r="G307" s="47">
        <v>6</v>
      </c>
      <c r="H307" s="47">
        <v>7</v>
      </c>
      <c r="I307" s="47">
        <v>10</v>
      </c>
      <c r="J307" s="47">
        <v>14</v>
      </c>
      <c r="K307" s="47">
        <v>4</v>
      </c>
      <c r="L307" s="48">
        <v>5</v>
      </c>
      <c r="M307" s="47">
        <v>2</v>
      </c>
      <c r="N307" s="48">
        <v>14</v>
      </c>
      <c r="O307" s="47">
        <v>14</v>
      </c>
      <c r="P307" s="47">
        <v>7</v>
      </c>
      <c r="Q307" s="47">
        <v>7</v>
      </c>
      <c r="R307" s="134"/>
    </row>
    <row r="308" spans="1:18" ht="15">
      <c r="A308" s="112" t="s">
        <v>229</v>
      </c>
      <c r="B308" s="46">
        <f t="shared" si="8"/>
        <v>457</v>
      </c>
      <c r="C308" s="47">
        <v>7</v>
      </c>
      <c r="D308" s="47">
        <v>0</v>
      </c>
      <c r="E308" s="47">
        <v>2</v>
      </c>
      <c r="F308" s="47">
        <v>11</v>
      </c>
      <c r="G308" s="47">
        <v>57</v>
      </c>
      <c r="H308" s="47">
        <v>6</v>
      </c>
      <c r="I308" s="47">
        <v>91</v>
      </c>
      <c r="J308" s="47">
        <v>39</v>
      </c>
      <c r="K308" s="47">
        <v>37</v>
      </c>
      <c r="L308" s="48">
        <v>39</v>
      </c>
      <c r="M308" s="47">
        <v>39</v>
      </c>
      <c r="N308" s="48">
        <v>9</v>
      </c>
      <c r="O308" s="47">
        <v>20</v>
      </c>
      <c r="P308" s="47">
        <v>49</v>
      </c>
      <c r="Q308" s="47">
        <v>51</v>
      </c>
      <c r="R308" s="134"/>
    </row>
    <row r="309" spans="1:18" ht="15">
      <c r="A309" s="112" t="s">
        <v>111</v>
      </c>
      <c r="B309" s="46">
        <f t="shared" si="8"/>
        <v>21</v>
      </c>
      <c r="C309" s="47">
        <v>3</v>
      </c>
      <c r="D309" s="47">
        <v>1</v>
      </c>
      <c r="E309" s="47">
        <v>2</v>
      </c>
      <c r="F309" s="47">
        <v>0</v>
      </c>
      <c r="G309" s="47">
        <v>2</v>
      </c>
      <c r="H309" s="47">
        <v>2</v>
      </c>
      <c r="I309" s="47">
        <v>0</v>
      </c>
      <c r="J309" s="47">
        <v>1</v>
      </c>
      <c r="K309" s="47">
        <v>0</v>
      </c>
      <c r="L309" s="48">
        <v>1</v>
      </c>
      <c r="M309" s="47">
        <v>1</v>
      </c>
      <c r="N309" s="48">
        <v>1</v>
      </c>
      <c r="O309" s="47">
        <v>1</v>
      </c>
      <c r="P309" s="47">
        <v>2</v>
      </c>
      <c r="Q309" s="47">
        <v>4</v>
      </c>
      <c r="R309" s="134"/>
    </row>
    <row r="310" spans="1:18" ht="15">
      <c r="A310" s="112" t="s">
        <v>230</v>
      </c>
      <c r="B310" s="46">
        <f t="shared" si="8"/>
        <v>346</v>
      </c>
      <c r="C310" s="47">
        <v>36</v>
      </c>
      <c r="D310" s="47">
        <v>8</v>
      </c>
      <c r="E310" s="47">
        <v>25</v>
      </c>
      <c r="F310" s="47">
        <v>69</v>
      </c>
      <c r="G310" s="47">
        <v>28</v>
      </c>
      <c r="H310" s="47">
        <v>25</v>
      </c>
      <c r="I310" s="47">
        <v>29</v>
      </c>
      <c r="J310" s="47">
        <v>8</v>
      </c>
      <c r="K310" s="47">
        <v>8</v>
      </c>
      <c r="L310" s="48">
        <v>33</v>
      </c>
      <c r="M310" s="47">
        <v>17</v>
      </c>
      <c r="N310" s="48">
        <v>30</v>
      </c>
      <c r="O310" s="47">
        <v>4</v>
      </c>
      <c r="P310" s="47">
        <v>9</v>
      </c>
      <c r="Q310" s="47">
        <v>17</v>
      </c>
      <c r="R310" s="134"/>
    </row>
    <row r="311" spans="1:18" ht="15">
      <c r="A311" s="112" t="s">
        <v>113</v>
      </c>
      <c r="B311" s="46">
        <f t="shared" si="8"/>
        <v>15</v>
      </c>
      <c r="C311" s="47">
        <v>1</v>
      </c>
      <c r="D311" s="47">
        <v>1</v>
      </c>
      <c r="E311" s="47">
        <v>1</v>
      </c>
      <c r="F311" s="47">
        <v>1</v>
      </c>
      <c r="G311" s="47">
        <v>5</v>
      </c>
      <c r="H311" s="47">
        <v>0</v>
      </c>
      <c r="I311" s="47">
        <v>1</v>
      </c>
      <c r="J311" s="47">
        <v>3</v>
      </c>
      <c r="K311" s="47">
        <v>0</v>
      </c>
      <c r="L311" s="48">
        <v>0</v>
      </c>
      <c r="M311" s="47">
        <v>1</v>
      </c>
      <c r="N311" s="48">
        <v>0</v>
      </c>
      <c r="O311" s="47">
        <v>1</v>
      </c>
      <c r="P311" s="47">
        <v>0</v>
      </c>
      <c r="Q311" s="47">
        <v>0</v>
      </c>
      <c r="R311" s="134"/>
    </row>
    <row r="312" spans="1:18" ht="15">
      <c r="A312" s="112" t="s">
        <v>115</v>
      </c>
      <c r="B312" s="46">
        <f t="shared" si="8"/>
        <v>138</v>
      </c>
      <c r="C312" s="47">
        <v>10</v>
      </c>
      <c r="D312" s="47">
        <v>1</v>
      </c>
      <c r="E312" s="47">
        <v>6</v>
      </c>
      <c r="F312" s="47">
        <v>2</v>
      </c>
      <c r="G312" s="47">
        <v>17</v>
      </c>
      <c r="H312" s="47">
        <v>1</v>
      </c>
      <c r="I312" s="47">
        <v>10</v>
      </c>
      <c r="J312" s="47">
        <v>9</v>
      </c>
      <c r="K312" s="47">
        <v>5</v>
      </c>
      <c r="L312" s="48">
        <v>0</v>
      </c>
      <c r="M312" s="47">
        <v>8</v>
      </c>
      <c r="N312" s="48">
        <v>1</v>
      </c>
      <c r="O312" s="47">
        <v>4</v>
      </c>
      <c r="P312" s="47">
        <v>7</v>
      </c>
      <c r="Q312" s="47">
        <v>57</v>
      </c>
      <c r="R312" s="134"/>
    </row>
    <row r="313" spans="1:18" ht="15">
      <c r="A313" s="112" t="s">
        <v>674</v>
      </c>
      <c r="B313" s="46">
        <f t="shared" si="8"/>
        <v>3</v>
      </c>
      <c r="C313" s="47">
        <v>0</v>
      </c>
      <c r="D313" s="47">
        <v>0</v>
      </c>
      <c r="E313" s="47">
        <v>0</v>
      </c>
      <c r="F313" s="47">
        <v>2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8">
        <v>0</v>
      </c>
      <c r="M313" s="47">
        <v>0</v>
      </c>
      <c r="N313" s="48">
        <v>0</v>
      </c>
      <c r="O313" s="47">
        <v>0</v>
      </c>
      <c r="P313" s="47">
        <v>0</v>
      </c>
      <c r="Q313" s="47">
        <v>1</v>
      </c>
      <c r="R313" s="134"/>
    </row>
    <row r="314" spans="1:18" ht="15">
      <c r="A314" s="112" t="s">
        <v>569</v>
      </c>
      <c r="B314" s="46">
        <f t="shared" si="8"/>
        <v>2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2</v>
      </c>
      <c r="K314" s="47">
        <v>0</v>
      </c>
      <c r="L314" s="48">
        <v>0</v>
      </c>
      <c r="M314" s="47">
        <v>0</v>
      </c>
      <c r="N314" s="48">
        <v>0</v>
      </c>
      <c r="O314" s="47">
        <v>0</v>
      </c>
      <c r="P314" s="47">
        <v>0</v>
      </c>
      <c r="Q314" s="47">
        <v>0</v>
      </c>
      <c r="R314" s="134"/>
    </row>
    <row r="315" spans="1:18" ht="15">
      <c r="A315" s="112" t="s">
        <v>232</v>
      </c>
      <c r="B315" s="46">
        <f t="shared" si="8"/>
        <v>470</v>
      </c>
      <c r="C315" s="47">
        <v>61</v>
      </c>
      <c r="D315" s="47">
        <v>41</v>
      </c>
      <c r="E315" s="47">
        <v>21</v>
      </c>
      <c r="F315" s="47">
        <v>30</v>
      </c>
      <c r="G315" s="47">
        <v>26</v>
      </c>
      <c r="H315" s="47">
        <v>12</v>
      </c>
      <c r="I315" s="47">
        <v>67</v>
      </c>
      <c r="J315" s="47">
        <v>13</v>
      </c>
      <c r="K315" s="47">
        <v>67</v>
      </c>
      <c r="L315" s="48">
        <v>6</v>
      </c>
      <c r="M315" s="47">
        <v>36</v>
      </c>
      <c r="N315" s="48">
        <v>5</v>
      </c>
      <c r="O315" s="47">
        <v>37</v>
      </c>
      <c r="P315" s="47">
        <v>31</v>
      </c>
      <c r="Q315" s="47">
        <v>17</v>
      </c>
      <c r="R315" s="134"/>
    </row>
    <row r="316" spans="1:18" ht="15">
      <c r="A316" s="112" t="s">
        <v>116</v>
      </c>
      <c r="B316" s="46">
        <f t="shared" si="8"/>
        <v>49</v>
      </c>
      <c r="C316" s="47">
        <v>28</v>
      </c>
      <c r="D316" s="47">
        <v>7</v>
      </c>
      <c r="E316" s="47">
        <v>0</v>
      </c>
      <c r="F316" s="47">
        <v>1</v>
      </c>
      <c r="G316" s="47">
        <v>0</v>
      </c>
      <c r="H316" s="47">
        <v>0</v>
      </c>
      <c r="I316" s="47">
        <v>1</v>
      </c>
      <c r="J316" s="47">
        <v>0</v>
      </c>
      <c r="K316" s="47">
        <v>2</v>
      </c>
      <c r="L316" s="48">
        <v>1</v>
      </c>
      <c r="M316" s="47">
        <v>1</v>
      </c>
      <c r="N316" s="48">
        <v>4</v>
      </c>
      <c r="O316" s="47">
        <v>0</v>
      </c>
      <c r="P316" s="47">
        <v>2</v>
      </c>
      <c r="Q316" s="47">
        <v>2</v>
      </c>
      <c r="R316" s="134"/>
    </row>
    <row r="317" spans="1:18" ht="15">
      <c r="A317" s="112" t="s">
        <v>655</v>
      </c>
      <c r="B317" s="46">
        <f t="shared" si="8"/>
        <v>2</v>
      </c>
      <c r="C317" s="47">
        <v>2</v>
      </c>
      <c r="D317" s="47">
        <v>0</v>
      </c>
      <c r="E317" s="47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8">
        <v>0</v>
      </c>
      <c r="M317" s="47">
        <v>0</v>
      </c>
      <c r="N317" s="48">
        <v>0</v>
      </c>
      <c r="O317" s="47">
        <v>0</v>
      </c>
      <c r="P317" s="47">
        <v>0</v>
      </c>
      <c r="Q317" s="47">
        <v>0</v>
      </c>
      <c r="R317" s="134"/>
    </row>
    <row r="318" spans="1:18" ht="15">
      <c r="A318" s="112" t="s">
        <v>656</v>
      </c>
      <c r="B318" s="46">
        <f t="shared" si="8"/>
        <v>30</v>
      </c>
      <c r="C318" s="47">
        <v>0</v>
      </c>
      <c r="D318" s="47">
        <v>0</v>
      </c>
      <c r="E318" s="47">
        <v>0</v>
      </c>
      <c r="F318" s="47">
        <v>0</v>
      </c>
      <c r="G318" s="47">
        <v>14</v>
      </c>
      <c r="H318" s="47">
        <v>0</v>
      </c>
      <c r="I318" s="47">
        <v>0</v>
      </c>
      <c r="J318" s="47">
        <v>1</v>
      </c>
      <c r="K318" s="47">
        <v>8</v>
      </c>
      <c r="L318" s="48">
        <v>0</v>
      </c>
      <c r="M318" s="47">
        <v>0</v>
      </c>
      <c r="N318" s="48">
        <v>0</v>
      </c>
      <c r="O318" s="47">
        <v>7</v>
      </c>
      <c r="P318" s="47">
        <v>0</v>
      </c>
      <c r="Q318" s="47">
        <v>0</v>
      </c>
      <c r="R318" s="134"/>
    </row>
    <row r="319" spans="1:18" ht="15">
      <c r="A319" s="5" t="s">
        <v>657</v>
      </c>
      <c r="B319" s="46">
        <f t="shared" si="8"/>
        <v>57</v>
      </c>
      <c r="C319" s="47">
        <v>0</v>
      </c>
      <c r="D319" s="47">
        <v>0</v>
      </c>
      <c r="E319" s="47">
        <v>0</v>
      </c>
      <c r="F319" s="47">
        <v>0</v>
      </c>
      <c r="G319" s="47">
        <v>38</v>
      </c>
      <c r="H319" s="47">
        <v>1</v>
      </c>
      <c r="I319" s="47">
        <v>0</v>
      </c>
      <c r="J319" s="47">
        <v>0</v>
      </c>
      <c r="K319" s="47">
        <v>11</v>
      </c>
      <c r="L319" s="48">
        <v>0</v>
      </c>
      <c r="M319" s="47">
        <v>0</v>
      </c>
      <c r="N319" s="48">
        <v>0</v>
      </c>
      <c r="O319" s="47">
        <v>7</v>
      </c>
      <c r="P319" s="47">
        <v>0</v>
      </c>
      <c r="Q319" s="47">
        <v>0</v>
      </c>
      <c r="R319" s="134"/>
    </row>
    <row r="320" spans="1:18" ht="15">
      <c r="A320" s="112" t="s">
        <v>658</v>
      </c>
      <c r="B320" s="46">
        <f t="shared" si="8"/>
        <v>47</v>
      </c>
      <c r="C320" s="47">
        <v>4</v>
      </c>
      <c r="D320" s="47">
        <v>0</v>
      </c>
      <c r="E320" s="47">
        <v>0</v>
      </c>
      <c r="F320" s="47">
        <v>0</v>
      </c>
      <c r="G320" s="47">
        <v>9</v>
      </c>
      <c r="H320" s="47">
        <v>0</v>
      </c>
      <c r="I320" s="47">
        <v>0</v>
      </c>
      <c r="J320" s="47">
        <v>0</v>
      </c>
      <c r="K320" s="47">
        <v>31</v>
      </c>
      <c r="L320" s="48">
        <v>0</v>
      </c>
      <c r="M320" s="47">
        <v>0</v>
      </c>
      <c r="N320" s="48">
        <v>0</v>
      </c>
      <c r="O320" s="47">
        <v>3</v>
      </c>
      <c r="P320" s="47">
        <v>0</v>
      </c>
      <c r="Q320" s="47">
        <v>0</v>
      </c>
      <c r="R320" s="134"/>
    </row>
    <row r="321" spans="1:18" ht="15">
      <c r="A321" s="112" t="s">
        <v>659</v>
      </c>
      <c r="B321" s="46">
        <f t="shared" si="8"/>
        <v>7</v>
      </c>
      <c r="C321" s="47">
        <v>1</v>
      </c>
      <c r="D321" s="47">
        <v>0</v>
      </c>
      <c r="E321" s="47">
        <v>0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5</v>
      </c>
      <c r="L321" s="48">
        <v>0</v>
      </c>
      <c r="M321" s="47">
        <v>0</v>
      </c>
      <c r="N321" s="48">
        <v>0</v>
      </c>
      <c r="O321" s="47">
        <v>1</v>
      </c>
      <c r="P321" s="47">
        <v>0</v>
      </c>
      <c r="Q321" s="47">
        <v>0</v>
      </c>
      <c r="R321" s="134"/>
    </row>
    <row r="322" spans="1:18" ht="15">
      <c r="A322" s="112" t="s">
        <v>234</v>
      </c>
      <c r="B322" s="46">
        <f t="shared" si="8"/>
        <v>155</v>
      </c>
      <c r="C322" s="47">
        <v>82</v>
      </c>
      <c r="D322" s="47">
        <v>0</v>
      </c>
      <c r="E322" s="47">
        <v>0</v>
      </c>
      <c r="F322" s="47">
        <v>28</v>
      </c>
      <c r="G322" s="47">
        <v>0</v>
      </c>
      <c r="H322" s="47">
        <v>0</v>
      </c>
      <c r="I322" s="47">
        <v>0</v>
      </c>
      <c r="J322" s="47">
        <v>1</v>
      </c>
      <c r="K322" s="47">
        <v>2</v>
      </c>
      <c r="L322" s="48">
        <v>0</v>
      </c>
      <c r="M322" s="47">
        <v>5</v>
      </c>
      <c r="N322" s="48">
        <v>0</v>
      </c>
      <c r="O322" s="47">
        <v>11</v>
      </c>
      <c r="P322" s="47">
        <v>25</v>
      </c>
      <c r="Q322" s="47">
        <v>1</v>
      </c>
      <c r="R322" s="134"/>
    </row>
    <row r="323" spans="1:18" ht="15">
      <c r="A323" s="112" t="s">
        <v>341</v>
      </c>
      <c r="B323" s="46">
        <f t="shared" si="8"/>
        <v>92</v>
      </c>
      <c r="C323" s="47">
        <v>4</v>
      </c>
      <c r="D323" s="47">
        <v>0</v>
      </c>
      <c r="E323" s="47">
        <v>0</v>
      </c>
      <c r="F323" s="47">
        <v>3</v>
      </c>
      <c r="G323" s="47">
        <v>17</v>
      </c>
      <c r="H323" s="47">
        <v>2</v>
      </c>
      <c r="I323" s="47">
        <v>8</v>
      </c>
      <c r="J323" s="47">
        <v>19</v>
      </c>
      <c r="K323" s="47">
        <v>9</v>
      </c>
      <c r="L323" s="48">
        <v>1</v>
      </c>
      <c r="M323" s="47">
        <v>3</v>
      </c>
      <c r="N323" s="48">
        <v>9</v>
      </c>
      <c r="O323" s="47">
        <v>4</v>
      </c>
      <c r="P323" s="47">
        <v>3</v>
      </c>
      <c r="Q323" s="47">
        <v>10</v>
      </c>
      <c r="R323" s="134"/>
    </row>
    <row r="324" spans="1:18" ht="15">
      <c r="A324" s="112" t="s">
        <v>117</v>
      </c>
      <c r="B324" s="46">
        <f t="shared" si="8"/>
        <v>84</v>
      </c>
      <c r="C324" s="47">
        <v>74</v>
      </c>
      <c r="D324" s="47">
        <v>1</v>
      </c>
      <c r="E324" s="47">
        <v>0</v>
      </c>
      <c r="F324" s="47">
        <v>2</v>
      </c>
      <c r="G324" s="47">
        <v>2</v>
      </c>
      <c r="H324" s="47">
        <v>1</v>
      </c>
      <c r="I324" s="47">
        <v>0</v>
      </c>
      <c r="J324" s="47">
        <v>0</v>
      </c>
      <c r="K324" s="47">
        <v>0</v>
      </c>
      <c r="L324" s="48">
        <v>0</v>
      </c>
      <c r="M324" s="47">
        <v>1</v>
      </c>
      <c r="N324" s="48">
        <v>0</v>
      </c>
      <c r="O324" s="47">
        <v>0</v>
      </c>
      <c r="P324" s="47">
        <v>2</v>
      </c>
      <c r="Q324" s="47">
        <v>1</v>
      </c>
      <c r="R324" s="134"/>
    </row>
    <row r="325" spans="1:18" ht="15">
      <c r="A325" s="112" t="s">
        <v>654</v>
      </c>
      <c r="B325" s="46">
        <f t="shared" si="8"/>
        <v>2</v>
      </c>
      <c r="C325" s="47">
        <v>1</v>
      </c>
      <c r="D325" s="47">
        <v>0</v>
      </c>
      <c r="E325" s="47">
        <v>0</v>
      </c>
      <c r="F325" s="47">
        <v>0</v>
      </c>
      <c r="G325" s="47">
        <v>0</v>
      </c>
      <c r="H325" s="47">
        <v>0</v>
      </c>
      <c r="I325" s="47">
        <v>0</v>
      </c>
      <c r="J325" s="47">
        <v>1</v>
      </c>
      <c r="K325" s="47">
        <v>0</v>
      </c>
      <c r="L325" s="48">
        <v>0</v>
      </c>
      <c r="M325" s="47">
        <v>0</v>
      </c>
      <c r="N325" s="48">
        <v>0</v>
      </c>
      <c r="O325" s="47">
        <v>0</v>
      </c>
      <c r="P325" s="47">
        <v>0</v>
      </c>
      <c r="Q325" s="47">
        <v>0</v>
      </c>
      <c r="R325" s="134"/>
    </row>
    <row r="326" spans="1:18" ht="15">
      <c r="A326" s="112" t="s">
        <v>235</v>
      </c>
      <c r="B326" s="46">
        <f t="shared" si="8"/>
        <v>503</v>
      </c>
      <c r="C326" s="47">
        <v>112</v>
      </c>
      <c r="D326" s="47">
        <v>39</v>
      </c>
      <c r="E326" s="47">
        <v>47</v>
      </c>
      <c r="F326" s="47">
        <v>44</v>
      </c>
      <c r="G326" s="47">
        <v>29</v>
      </c>
      <c r="H326" s="47">
        <v>17</v>
      </c>
      <c r="I326" s="47">
        <v>30</v>
      </c>
      <c r="J326" s="47">
        <v>49</v>
      </c>
      <c r="K326" s="47">
        <v>33</v>
      </c>
      <c r="L326" s="48">
        <v>14</v>
      </c>
      <c r="M326" s="47">
        <v>21</v>
      </c>
      <c r="N326" s="48">
        <v>13</v>
      </c>
      <c r="O326" s="47">
        <v>17</v>
      </c>
      <c r="P326" s="47">
        <v>19</v>
      </c>
      <c r="Q326" s="47">
        <v>19</v>
      </c>
      <c r="R326" s="134"/>
    </row>
    <row r="327" spans="1:18" ht="15">
      <c r="A327" s="112" t="s">
        <v>367</v>
      </c>
      <c r="B327" s="46">
        <f t="shared" si="8"/>
        <v>60</v>
      </c>
      <c r="C327" s="47">
        <v>7</v>
      </c>
      <c r="D327" s="47">
        <v>1</v>
      </c>
      <c r="E327" s="47">
        <v>3</v>
      </c>
      <c r="F327" s="47">
        <v>2</v>
      </c>
      <c r="G327" s="47">
        <v>2</v>
      </c>
      <c r="H327" s="47">
        <v>4</v>
      </c>
      <c r="I327" s="47">
        <v>6</v>
      </c>
      <c r="J327" s="47">
        <v>2</v>
      </c>
      <c r="K327" s="47">
        <v>8</v>
      </c>
      <c r="L327" s="48">
        <v>3</v>
      </c>
      <c r="M327" s="47">
        <v>4</v>
      </c>
      <c r="N327" s="48">
        <v>7</v>
      </c>
      <c r="O327" s="47">
        <v>3</v>
      </c>
      <c r="P327" s="47">
        <v>4</v>
      </c>
      <c r="Q327" s="47">
        <v>4</v>
      </c>
      <c r="R327" s="134"/>
    </row>
    <row r="328" spans="1:18" ht="15">
      <c r="A328" s="112" t="s">
        <v>644</v>
      </c>
      <c r="B328" s="46">
        <f t="shared" si="8"/>
        <v>1</v>
      </c>
      <c r="C328" s="47">
        <v>0</v>
      </c>
      <c r="D328" s="47">
        <v>0</v>
      </c>
      <c r="E328" s="47">
        <v>0</v>
      </c>
      <c r="F328" s="47">
        <v>1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8">
        <v>0</v>
      </c>
      <c r="M328" s="47">
        <v>0</v>
      </c>
      <c r="N328" s="48">
        <v>0</v>
      </c>
      <c r="O328" s="47">
        <v>0</v>
      </c>
      <c r="P328" s="47">
        <v>0</v>
      </c>
      <c r="Q328" s="47">
        <v>0</v>
      </c>
      <c r="R328" s="134"/>
    </row>
    <row r="329" spans="1:18" ht="15">
      <c r="A329" s="112" t="s">
        <v>119</v>
      </c>
      <c r="B329" s="46">
        <f t="shared" si="8"/>
        <v>15</v>
      </c>
      <c r="C329" s="47">
        <v>0</v>
      </c>
      <c r="D329" s="47">
        <v>3</v>
      </c>
      <c r="E329" s="47">
        <v>1</v>
      </c>
      <c r="F329" s="47">
        <v>0</v>
      </c>
      <c r="G329" s="47">
        <v>1</v>
      </c>
      <c r="H329" s="47">
        <v>1</v>
      </c>
      <c r="I329" s="47">
        <v>1</v>
      </c>
      <c r="J329" s="47">
        <v>4</v>
      </c>
      <c r="K329" s="47">
        <v>0</v>
      </c>
      <c r="L329" s="48">
        <v>0</v>
      </c>
      <c r="M329" s="47">
        <v>2</v>
      </c>
      <c r="N329" s="48">
        <v>0</v>
      </c>
      <c r="O329" s="47">
        <v>0</v>
      </c>
      <c r="P329" s="47">
        <v>2</v>
      </c>
      <c r="Q329" s="47">
        <v>0</v>
      </c>
      <c r="R329" s="134"/>
    </row>
    <row r="330" spans="1:18" ht="15">
      <c r="A330" s="112" t="s">
        <v>120</v>
      </c>
      <c r="B330" s="46">
        <f t="shared" si="8"/>
        <v>1010</v>
      </c>
      <c r="C330" s="47">
        <v>67</v>
      </c>
      <c r="D330" s="47">
        <v>78</v>
      </c>
      <c r="E330" s="47">
        <v>135</v>
      </c>
      <c r="F330" s="47">
        <v>57</v>
      </c>
      <c r="G330" s="47">
        <v>50</v>
      </c>
      <c r="H330" s="47">
        <v>32</v>
      </c>
      <c r="I330" s="47">
        <v>57</v>
      </c>
      <c r="J330" s="47">
        <v>88</v>
      </c>
      <c r="K330" s="47">
        <v>67</v>
      </c>
      <c r="L330" s="48">
        <v>57</v>
      </c>
      <c r="M330" s="47">
        <v>88</v>
      </c>
      <c r="N330" s="48">
        <v>53</v>
      </c>
      <c r="O330" s="47">
        <v>53</v>
      </c>
      <c r="P330" s="47">
        <v>72</v>
      </c>
      <c r="Q330" s="47">
        <v>56</v>
      </c>
      <c r="R330" s="134"/>
    </row>
    <row r="331" spans="1:18" ht="15">
      <c r="A331" s="112" t="s">
        <v>121</v>
      </c>
      <c r="B331" s="46">
        <f t="shared" si="8"/>
        <v>53</v>
      </c>
      <c r="C331" s="47">
        <v>1</v>
      </c>
      <c r="D331" s="47">
        <v>0</v>
      </c>
      <c r="E331" s="47">
        <v>3</v>
      </c>
      <c r="F331" s="47">
        <v>1</v>
      </c>
      <c r="G331" s="47">
        <v>17</v>
      </c>
      <c r="H331" s="47">
        <v>0</v>
      </c>
      <c r="I331" s="47">
        <v>3</v>
      </c>
      <c r="J331" s="47">
        <v>7</v>
      </c>
      <c r="K331" s="47">
        <v>0</v>
      </c>
      <c r="L331" s="48">
        <v>6</v>
      </c>
      <c r="M331" s="47">
        <v>5</v>
      </c>
      <c r="N331" s="48">
        <v>1</v>
      </c>
      <c r="O331" s="47">
        <v>1</v>
      </c>
      <c r="P331" s="47">
        <v>3</v>
      </c>
      <c r="Q331" s="47">
        <v>5</v>
      </c>
      <c r="R331" s="134"/>
    </row>
    <row r="332" spans="1:18" ht="15">
      <c r="A332" s="112" t="s">
        <v>122</v>
      </c>
      <c r="B332" s="46">
        <f t="shared" si="8"/>
        <v>84</v>
      </c>
      <c r="C332" s="47">
        <v>8</v>
      </c>
      <c r="D332" s="47">
        <v>0</v>
      </c>
      <c r="E332" s="47">
        <v>1</v>
      </c>
      <c r="F332" s="47">
        <v>3</v>
      </c>
      <c r="G332" s="47">
        <v>2</v>
      </c>
      <c r="H332" s="47">
        <v>0</v>
      </c>
      <c r="I332" s="47">
        <v>1</v>
      </c>
      <c r="J332" s="47">
        <v>5</v>
      </c>
      <c r="K332" s="47">
        <v>4</v>
      </c>
      <c r="L332" s="48">
        <v>11</v>
      </c>
      <c r="M332" s="47">
        <v>10</v>
      </c>
      <c r="N332" s="48">
        <v>26</v>
      </c>
      <c r="O332" s="47">
        <v>7</v>
      </c>
      <c r="P332" s="47">
        <v>2</v>
      </c>
      <c r="Q332" s="47">
        <v>4</v>
      </c>
      <c r="R332" s="134"/>
    </row>
    <row r="333" spans="1:18" ht="15">
      <c r="A333" s="112" t="s">
        <v>123</v>
      </c>
      <c r="B333" s="46">
        <f t="shared" si="8"/>
        <v>12</v>
      </c>
      <c r="C333" s="47">
        <v>4</v>
      </c>
      <c r="D333" s="47">
        <v>2</v>
      </c>
      <c r="E333" s="47">
        <v>1</v>
      </c>
      <c r="F333" s="47">
        <v>0</v>
      </c>
      <c r="G333" s="47">
        <v>0</v>
      </c>
      <c r="H333" s="47">
        <v>2</v>
      </c>
      <c r="I333" s="47">
        <v>0</v>
      </c>
      <c r="J333" s="47">
        <v>0</v>
      </c>
      <c r="K333" s="47">
        <v>2</v>
      </c>
      <c r="L333" s="48">
        <v>0</v>
      </c>
      <c r="M333" s="47">
        <v>0</v>
      </c>
      <c r="N333" s="48">
        <v>0</v>
      </c>
      <c r="O333" s="47">
        <v>1</v>
      </c>
      <c r="P333" s="47">
        <v>0</v>
      </c>
      <c r="Q333" s="47">
        <v>0</v>
      </c>
      <c r="R333" s="134"/>
    </row>
    <row r="334" spans="1:18" ht="15">
      <c r="A334" s="112" t="s">
        <v>650</v>
      </c>
      <c r="B334" s="46">
        <f t="shared" si="8"/>
        <v>970</v>
      </c>
      <c r="C334" s="47">
        <v>202</v>
      </c>
      <c r="D334" s="47">
        <v>16</v>
      </c>
      <c r="E334" s="47">
        <v>49</v>
      </c>
      <c r="F334" s="47">
        <v>99</v>
      </c>
      <c r="G334" s="47">
        <v>54</v>
      </c>
      <c r="H334" s="47">
        <v>49</v>
      </c>
      <c r="I334" s="47">
        <v>70</v>
      </c>
      <c r="J334" s="47">
        <v>66</v>
      </c>
      <c r="K334" s="47">
        <v>51</v>
      </c>
      <c r="L334" s="48">
        <v>41</v>
      </c>
      <c r="M334" s="47">
        <v>58</v>
      </c>
      <c r="N334" s="48">
        <v>18</v>
      </c>
      <c r="O334" s="47">
        <v>67</v>
      </c>
      <c r="P334" s="47">
        <v>53</v>
      </c>
      <c r="Q334" s="47">
        <v>77</v>
      </c>
      <c r="R334" s="134"/>
    </row>
    <row r="335" spans="1:18" ht="15">
      <c r="A335" s="112" t="s">
        <v>124</v>
      </c>
      <c r="B335" s="46">
        <f t="shared" si="8"/>
        <v>2</v>
      </c>
      <c r="C335" s="47">
        <v>0</v>
      </c>
      <c r="D335" s="47">
        <v>0</v>
      </c>
      <c r="E335" s="47">
        <v>0</v>
      </c>
      <c r="F335" s="47">
        <v>0</v>
      </c>
      <c r="G335" s="47">
        <v>0</v>
      </c>
      <c r="H335" s="47">
        <v>1</v>
      </c>
      <c r="I335" s="47">
        <v>0</v>
      </c>
      <c r="J335" s="47">
        <v>1</v>
      </c>
      <c r="K335" s="47">
        <v>0</v>
      </c>
      <c r="L335" s="48">
        <v>0</v>
      </c>
      <c r="M335" s="47">
        <v>0</v>
      </c>
      <c r="N335" s="48">
        <v>0</v>
      </c>
      <c r="O335" s="47">
        <v>0</v>
      </c>
      <c r="P335" s="47">
        <v>0</v>
      </c>
      <c r="Q335" s="47">
        <v>0</v>
      </c>
      <c r="R335" s="134"/>
    </row>
    <row r="336" spans="1:18" ht="15">
      <c r="A336" s="112" t="s">
        <v>125</v>
      </c>
      <c r="B336" s="46">
        <f t="shared" si="8"/>
        <v>1555</v>
      </c>
      <c r="C336" s="47">
        <v>97</v>
      </c>
      <c r="D336" s="47">
        <v>145</v>
      </c>
      <c r="E336" s="47">
        <v>217</v>
      </c>
      <c r="F336" s="47">
        <v>92</v>
      </c>
      <c r="G336" s="47">
        <v>140</v>
      </c>
      <c r="H336" s="47">
        <v>60</v>
      </c>
      <c r="I336" s="47">
        <v>93</v>
      </c>
      <c r="J336" s="47">
        <v>134</v>
      </c>
      <c r="K336" s="47">
        <v>70</v>
      </c>
      <c r="L336" s="48">
        <v>64</v>
      </c>
      <c r="M336" s="47">
        <v>94</v>
      </c>
      <c r="N336" s="48">
        <v>81</v>
      </c>
      <c r="O336" s="47">
        <v>92</v>
      </c>
      <c r="P336" s="47">
        <v>84</v>
      </c>
      <c r="Q336" s="47">
        <v>92</v>
      </c>
      <c r="R336" s="134"/>
    </row>
    <row r="337" spans="1:18" ht="15">
      <c r="A337" s="112" t="s">
        <v>128</v>
      </c>
      <c r="B337" s="46">
        <f t="shared" si="8"/>
        <v>148</v>
      </c>
      <c r="C337" s="47">
        <v>6</v>
      </c>
      <c r="D337" s="47">
        <v>4</v>
      </c>
      <c r="E337" s="47">
        <v>26</v>
      </c>
      <c r="F337" s="47">
        <v>3</v>
      </c>
      <c r="G337" s="47">
        <v>8</v>
      </c>
      <c r="H337" s="47">
        <v>4</v>
      </c>
      <c r="I337" s="47">
        <v>34</v>
      </c>
      <c r="J337" s="47">
        <v>19</v>
      </c>
      <c r="K337" s="47">
        <v>5</v>
      </c>
      <c r="L337" s="48">
        <v>1</v>
      </c>
      <c r="M337" s="47">
        <v>11</v>
      </c>
      <c r="N337" s="48">
        <v>8</v>
      </c>
      <c r="O337" s="47">
        <v>7</v>
      </c>
      <c r="P337" s="47">
        <v>3</v>
      </c>
      <c r="Q337" s="47">
        <v>9</v>
      </c>
      <c r="R337" s="134"/>
    </row>
    <row r="338" spans="1:18" ht="15">
      <c r="A338" s="112" t="s">
        <v>645</v>
      </c>
      <c r="B338" s="46">
        <f aca="true" t="shared" si="9" ref="B338:B344">SUM(C338:Q338)</f>
        <v>434</v>
      </c>
      <c r="C338" s="47">
        <v>248</v>
      </c>
      <c r="D338" s="47">
        <v>33</v>
      </c>
      <c r="E338" s="47">
        <v>66</v>
      </c>
      <c r="F338" s="47">
        <v>28</v>
      </c>
      <c r="G338" s="47">
        <v>8</v>
      </c>
      <c r="H338" s="47">
        <v>6</v>
      </c>
      <c r="I338" s="47">
        <v>8</v>
      </c>
      <c r="J338" s="47">
        <v>24</v>
      </c>
      <c r="K338" s="47">
        <v>2</v>
      </c>
      <c r="L338" s="48">
        <v>2</v>
      </c>
      <c r="M338" s="47">
        <v>4</v>
      </c>
      <c r="N338" s="48">
        <v>2</v>
      </c>
      <c r="O338" s="47">
        <v>1</v>
      </c>
      <c r="P338" s="47">
        <v>1</v>
      </c>
      <c r="Q338" s="47">
        <v>1</v>
      </c>
      <c r="R338" s="134"/>
    </row>
    <row r="339" spans="1:18" ht="15">
      <c r="A339" s="112" t="s">
        <v>236</v>
      </c>
      <c r="B339" s="46">
        <f t="shared" si="9"/>
        <v>79</v>
      </c>
      <c r="C339" s="47">
        <v>13</v>
      </c>
      <c r="D339" s="47">
        <v>20</v>
      </c>
      <c r="E339" s="47">
        <v>8</v>
      </c>
      <c r="F339" s="47">
        <v>4</v>
      </c>
      <c r="G339" s="47">
        <v>3</v>
      </c>
      <c r="H339" s="47">
        <v>4</v>
      </c>
      <c r="I339" s="47">
        <v>4</v>
      </c>
      <c r="J339" s="47">
        <v>6</v>
      </c>
      <c r="K339" s="47">
        <v>0</v>
      </c>
      <c r="L339" s="48">
        <v>2</v>
      </c>
      <c r="M339" s="47">
        <v>0</v>
      </c>
      <c r="N339" s="48">
        <v>8</v>
      </c>
      <c r="O339" s="47">
        <v>5</v>
      </c>
      <c r="P339" s="47">
        <v>2</v>
      </c>
      <c r="Q339" s="47">
        <v>0</v>
      </c>
      <c r="R339" s="134"/>
    </row>
    <row r="340" spans="1:18" ht="15">
      <c r="A340" s="112" t="s">
        <v>362</v>
      </c>
      <c r="B340" s="46">
        <f t="shared" si="9"/>
        <v>140</v>
      </c>
      <c r="C340" s="47">
        <v>40</v>
      </c>
      <c r="D340" s="47">
        <v>30</v>
      </c>
      <c r="E340" s="47">
        <v>9</v>
      </c>
      <c r="F340" s="47">
        <v>5</v>
      </c>
      <c r="G340" s="47">
        <v>5</v>
      </c>
      <c r="H340" s="47">
        <v>7</v>
      </c>
      <c r="I340" s="47">
        <v>6</v>
      </c>
      <c r="J340" s="47">
        <v>14</v>
      </c>
      <c r="K340" s="47">
        <v>5</v>
      </c>
      <c r="L340" s="48">
        <v>2</v>
      </c>
      <c r="M340" s="47">
        <v>6</v>
      </c>
      <c r="N340" s="48">
        <v>1</v>
      </c>
      <c r="O340" s="47">
        <v>7</v>
      </c>
      <c r="P340" s="47">
        <v>0</v>
      </c>
      <c r="Q340" s="47">
        <v>3</v>
      </c>
      <c r="R340" s="134"/>
    </row>
    <row r="341" spans="1:18" ht="15">
      <c r="A341" s="112" t="s">
        <v>129</v>
      </c>
      <c r="B341" s="46">
        <f t="shared" si="9"/>
        <v>914</v>
      </c>
      <c r="C341" s="47">
        <v>49</v>
      </c>
      <c r="D341" s="47">
        <v>57</v>
      </c>
      <c r="E341" s="47">
        <v>98</v>
      </c>
      <c r="F341" s="47">
        <v>68</v>
      </c>
      <c r="G341" s="47">
        <v>57</v>
      </c>
      <c r="H341" s="47">
        <v>27</v>
      </c>
      <c r="I341" s="47">
        <v>93</v>
      </c>
      <c r="J341" s="47">
        <v>52</v>
      </c>
      <c r="K341" s="47">
        <v>59</v>
      </c>
      <c r="L341" s="48">
        <v>64</v>
      </c>
      <c r="M341" s="47">
        <v>72</v>
      </c>
      <c r="N341" s="48">
        <v>47</v>
      </c>
      <c r="O341" s="47">
        <v>66</v>
      </c>
      <c r="P341" s="47">
        <v>43</v>
      </c>
      <c r="Q341" s="47">
        <v>62</v>
      </c>
      <c r="R341" s="134"/>
    </row>
    <row r="342" spans="1:18" ht="15">
      <c r="A342" s="112" t="s">
        <v>237</v>
      </c>
      <c r="B342" s="46">
        <f t="shared" si="9"/>
        <v>12</v>
      </c>
      <c r="C342" s="47">
        <v>2</v>
      </c>
      <c r="D342" s="47">
        <v>5</v>
      </c>
      <c r="E342" s="47">
        <v>1</v>
      </c>
      <c r="F342" s="47">
        <v>1</v>
      </c>
      <c r="G342" s="47">
        <v>0</v>
      </c>
      <c r="H342" s="47">
        <v>0</v>
      </c>
      <c r="I342" s="47">
        <v>0</v>
      </c>
      <c r="J342" s="47">
        <v>1</v>
      </c>
      <c r="K342" s="47">
        <v>0</v>
      </c>
      <c r="L342" s="48">
        <v>0</v>
      </c>
      <c r="M342" s="47">
        <v>0</v>
      </c>
      <c r="N342" s="48">
        <v>0</v>
      </c>
      <c r="O342" s="47">
        <v>1</v>
      </c>
      <c r="P342" s="47">
        <v>0</v>
      </c>
      <c r="Q342" s="47">
        <v>1</v>
      </c>
      <c r="R342" s="134"/>
    </row>
    <row r="343" spans="1:18" ht="15">
      <c r="A343" s="112" t="s">
        <v>238</v>
      </c>
      <c r="B343" s="46">
        <f t="shared" si="9"/>
        <v>243</v>
      </c>
      <c r="C343" s="47">
        <v>88</v>
      </c>
      <c r="D343" s="47">
        <v>23</v>
      </c>
      <c r="E343" s="47">
        <v>9</v>
      </c>
      <c r="F343" s="47">
        <v>38</v>
      </c>
      <c r="G343" s="47">
        <v>21</v>
      </c>
      <c r="H343" s="47">
        <v>7</v>
      </c>
      <c r="I343" s="47">
        <v>28</v>
      </c>
      <c r="J343" s="47">
        <v>7</v>
      </c>
      <c r="K343" s="47">
        <v>2</v>
      </c>
      <c r="L343" s="48">
        <v>2</v>
      </c>
      <c r="M343" s="47">
        <v>3</v>
      </c>
      <c r="N343" s="48">
        <v>4</v>
      </c>
      <c r="O343" s="47">
        <v>5</v>
      </c>
      <c r="P343" s="47">
        <v>3</v>
      </c>
      <c r="Q343" s="47">
        <v>3</v>
      </c>
      <c r="R343" s="134"/>
    </row>
    <row r="344" spans="1:18" ht="15">
      <c r="A344" s="112" t="s">
        <v>131</v>
      </c>
      <c r="B344" s="46">
        <f t="shared" si="9"/>
        <v>96</v>
      </c>
      <c r="C344" s="47">
        <v>15</v>
      </c>
      <c r="D344" s="47">
        <v>2</v>
      </c>
      <c r="E344" s="47">
        <v>7</v>
      </c>
      <c r="F344" s="47">
        <v>5</v>
      </c>
      <c r="G344" s="47">
        <v>11</v>
      </c>
      <c r="H344" s="47">
        <v>25</v>
      </c>
      <c r="I344" s="47">
        <v>6</v>
      </c>
      <c r="J344" s="47">
        <v>6</v>
      </c>
      <c r="K344" s="47">
        <v>4</v>
      </c>
      <c r="L344" s="48">
        <v>5</v>
      </c>
      <c r="M344" s="47">
        <v>3</v>
      </c>
      <c r="N344" s="48">
        <v>4</v>
      </c>
      <c r="O344" s="47">
        <v>1</v>
      </c>
      <c r="P344" s="47">
        <v>2</v>
      </c>
      <c r="Q344" s="47">
        <v>0</v>
      </c>
      <c r="R344" s="134"/>
    </row>
    <row r="345" spans="1:18" ht="15">
      <c r="A345" s="112"/>
      <c r="B345" s="46"/>
      <c r="C345" s="47"/>
      <c r="D345" s="47"/>
      <c r="E345" s="47"/>
      <c r="F345" s="47"/>
      <c r="G345" s="47"/>
      <c r="H345" s="47"/>
      <c r="I345" s="47"/>
      <c r="J345" s="47"/>
      <c r="K345" s="47"/>
      <c r="L345" s="48"/>
      <c r="M345" s="47"/>
      <c r="N345" s="48"/>
      <c r="O345" s="47"/>
      <c r="P345" s="47"/>
      <c r="Q345" s="47"/>
      <c r="R345" s="134"/>
    </row>
    <row r="346" spans="1:18" ht="15">
      <c r="A346" s="123" t="s">
        <v>609</v>
      </c>
      <c r="B346" s="46"/>
      <c r="C346" s="47"/>
      <c r="D346" s="47"/>
      <c r="E346" s="47"/>
      <c r="F346" s="47"/>
      <c r="G346" s="47"/>
      <c r="H346" s="47"/>
      <c r="I346" s="47"/>
      <c r="J346" s="47"/>
      <c r="K346" s="47"/>
      <c r="L346" s="48"/>
      <c r="M346" s="47"/>
      <c r="N346" s="48"/>
      <c r="O346" s="47"/>
      <c r="P346" s="47"/>
      <c r="Q346" s="47"/>
      <c r="R346" s="134"/>
    </row>
    <row r="347" spans="1:18" ht="15">
      <c r="A347" s="112" t="s">
        <v>370</v>
      </c>
      <c r="B347" s="46">
        <f aca="true" t="shared" si="10" ref="B347:B380">SUM(C347:Q347)</f>
        <v>1225</v>
      </c>
      <c r="C347" s="47">
        <v>37</v>
      </c>
      <c r="D347" s="47">
        <v>48</v>
      </c>
      <c r="E347" s="47">
        <v>114</v>
      </c>
      <c r="F347" s="47">
        <v>129</v>
      </c>
      <c r="G347" s="47">
        <v>85</v>
      </c>
      <c r="H347" s="47">
        <v>71</v>
      </c>
      <c r="I347" s="47">
        <v>174</v>
      </c>
      <c r="J347" s="47">
        <v>128</v>
      </c>
      <c r="K347" s="47">
        <v>57</v>
      </c>
      <c r="L347" s="48">
        <v>21</v>
      </c>
      <c r="M347" s="47">
        <v>82</v>
      </c>
      <c r="N347" s="48">
        <v>72</v>
      </c>
      <c r="O347" s="47">
        <v>38</v>
      </c>
      <c r="P347" s="47">
        <v>93</v>
      </c>
      <c r="Q347" s="47">
        <v>76</v>
      </c>
      <c r="R347" s="134"/>
    </row>
    <row r="348" spans="1:18" ht="15">
      <c r="A348" s="112" t="s">
        <v>382</v>
      </c>
      <c r="B348" s="46">
        <f aca="true" t="shared" si="11" ref="B348:B353">SUM(C348:Q348)</f>
        <v>1588</v>
      </c>
      <c r="C348" s="47">
        <v>71</v>
      </c>
      <c r="D348" s="47">
        <v>33</v>
      </c>
      <c r="E348" s="47">
        <v>183</v>
      </c>
      <c r="F348" s="47">
        <v>126</v>
      </c>
      <c r="G348" s="47">
        <v>142</v>
      </c>
      <c r="H348" s="47">
        <v>78</v>
      </c>
      <c r="I348" s="47">
        <v>196</v>
      </c>
      <c r="J348" s="47">
        <v>159</v>
      </c>
      <c r="K348" s="47">
        <v>104</v>
      </c>
      <c r="L348" s="48">
        <v>141</v>
      </c>
      <c r="M348" s="47">
        <v>117</v>
      </c>
      <c r="N348" s="48">
        <v>45</v>
      </c>
      <c r="O348" s="47">
        <v>78</v>
      </c>
      <c r="P348" s="47">
        <v>73</v>
      </c>
      <c r="Q348" s="47">
        <v>42</v>
      </c>
      <c r="R348" s="134"/>
    </row>
    <row r="349" spans="1:18" ht="15">
      <c r="A349" s="215" t="s">
        <v>383</v>
      </c>
      <c r="B349" s="46">
        <f t="shared" si="11"/>
        <v>378</v>
      </c>
      <c r="C349" s="47">
        <v>97</v>
      </c>
      <c r="D349" s="47">
        <v>0</v>
      </c>
      <c r="E349" s="47">
        <v>0</v>
      </c>
      <c r="F349" s="47">
        <v>20</v>
      </c>
      <c r="G349" s="47">
        <v>26</v>
      </c>
      <c r="H349" s="47">
        <v>27</v>
      </c>
      <c r="I349" s="47">
        <v>60</v>
      </c>
      <c r="J349" s="47">
        <v>35</v>
      </c>
      <c r="K349" s="47">
        <v>7</v>
      </c>
      <c r="L349" s="48">
        <v>24</v>
      </c>
      <c r="M349" s="47">
        <v>17</v>
      </c>
      <c r="N349" s="48">
        <v>18</v>
      </c>
      <c r="O349" s="47">
        <v>17</v>
      </c>
      <c r="P349" s="47">
        <v>19</v>
      </c>
      <c r="Q349" s="47">
        <v>11</v>
      </c>
      <c r="R349" s="134"/>
    </row>
    <row r="350" spans="1:18" ht="15">
      <c r="A350" s="112" t="s">
        <v>354</v>
      </c>
      <c r="B350" s="46">
        <f t="shared" si="11"/>
        <v>5678</v>
      </c>
      <c r="C350" s="47">
        <v>703</v>
      </c>
      <c r="D350" s="47">
        <v>573</v>
      </c>
      <c r="E350" s="47">
        <v>1054</v>
      </c>
      <c r="F350" s="47">
        <v>1275</v>
      </c>
      <c r="G350" s="47">
        <v>155</v>
      </c>
      <c r="H350" s="47">
        <v>5</v>
      </c>
      <c r="I350" s="47">
        <v>829</v>
      </c>
      <c r="J350" s="47">
        <v>531</v>
      </c>
      <c r="K350" s="47">
        <v>34</v>
      </c>
      <c r="L350" s="48">
        <v>292</v>
      </c>
      <c r="M350" s="47">
        <v>10</v>
      </c>
      <c r="N350" s="48">
        <v>16</v>
      </c>
      <c r="O350" s="47">
        <v>60</v>
      </c>
      <c r="P350" s="47">
        <v>117</v>
      </c>
      <c r="Q350" s="47">
        <v>24</v>
      </c>
      <c r="R350" s="134"/>
    </row>
    <row r="351" spans="1:18" ht="15">
      <c r="A351" s="112" t="s">
        <v>385</v>
      </c>
      <c r="B351" s="46">
        <f t="shared" si="11"/>
        <v>49</v>
      </c>
      <c r="C351" s="47">
        <v>2</v>
      </c>
      <c r="D351" s="47">
        <v>0</v>
      </c>
      <c r="E351" s="47">
        <v>12</v>
      </c>
      <c r="F351" s="47">
        <v>0</v>
      </c>
      <c r="G351" s="47">
        <v>3</v>
      </c>
      <c r="H351" s="47">
        <v>0</v>
      </c>
      <c r="I351" s="47">
        <v>6</v>
      </c>
      <c r="J351" s="47">
        <v>1</v>
      </c>
      <c r="K351" s="47">
        <v>1</v>
      </c>
      <c r="L351" s="48">
        <v>0</v>
      </c>
      <c r="M351" s="47">
        <v>0</v>
      </c>
      <c r="N351" s="48">
        <v>0</v>
      </c>
      <c r="O351" s="47">
        <v>6</v>
      </c>
      <c r="P351" s="47">
        <v>14</v>
      </c>
      <c r="Q351" s="47">
        <v>4</v>
      </c>
      <c r="R351" s="134"/>
    </row>
    <row r="352" spans="1:18" ht="15">
      <c r="A352" s="112" t="s">
        <v>386</v>
      </c>
      <c r="B352" s="46">
        <f t="shared" si="11"/>
        <v>2</v>
      </c>
      <c r="C352" s="47">
        <v>0</v>
      </c>
      <c r="D352" s="47">
        <v>1</v>
      </c>
      <c r="E352" s="47">
        <v>0</v>
      </c>
      <c r="F352" s="47">
        <v>1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8">
        <v>0</v>
      </c>
      <c r="M352" s="47">
        <v>0</v>
      </c>
      <c r="N352" s="48">
        <v>0</v>
      </c>
      <c r="O352" s="47">
        <v>0</v>
      </c>
      <c r="P352" s="47">
        <v>0</v>
      </c>
      <c r="Q352" s="47">
        <v>0</v>
      </c>
      <c r="R352" s="134"/>
    </row>
    <row r="353" spans="1:18" ht="15">
      <c r="A353" s="215" t="s">
        <v>387</v>
      </c>
      <c r="B353" s="46">
        <f t="shared" si="11"/>
        <v>698</v>
      </c>
      <c r="C353" s="47">
        <v>193</v>
      </c>
      <c r="D353" s="47">
        <v>0</v>
      </c>
      <c r="E353" s="47">
        <v>0</v>
      </c>
      <c r="F353" s="47">
        <v>43</v>
      </c>
      <c r="G353" s="47">
        <v>51</v>
      </c>
      <c r="H353" s="47">
        <v>30</v>
      </c>
      <c r="I353" s="47">
        <v>68</v>
      </c>
      <c r="J353" s="47">
        <v>43</v>
      </c>
      <c r="K353" s="47">
        <v>52</v>
      </c>
      <c r="L353" s="48">
        <v>28</v>
      </c>
      <c r="M353" s="47">
        <v>62</v>
      </c>
      <c r="N353" s="48">
        <v>30</v>
      </c>
      <c r="O353" s="47">
        <v>28</v>
      </c>
      <c r="P353" s="47">
        <v>47</v>
      </c>
      <c r="Q353" s="47">
        <v>23</v>
      </c>
      <c r="R353" s="134"/>
    </row>
    <row r="354" spans="1:18" ht="15">
      <c r="A354" s="124"/>
      <c r="B354" s="46"/>
      <c r="C354" s="47"/>
      <c r="D354" s="47"/>
      <c r="E354" s="47"/>
      <c r="F354" s="47"/>
      <c r="G354" s="47"/>
      <c r="H354" s="47"/>
      <c r="I354" s="47"/>
      <c r="J354" s="47"/>
      <c r="K354" s="47"/>
      <c r="L354" s="48"/>
      <c r="M354" s="47"/>
      <c r="N354" s="48"/>
      <c r="O354" s="47"/>
      <c r="P354" s="47"/>
      <c r="Q354" s="47"/>
      <c r="R354" s="134"/>
    </row>
    <row r="355" spans="1:80" ht="15">
      <c r="A355" s="123" t="s">
        <v>610</v>
      </c>
      <c r="B355" s="18">
        <f>SUM(C355:Q355)</f>
        <v>1222</v>
      </c>
      <c r="C355" s="18">
        <f aca="true" t="shared" si="12" ref="C355:Q355">SUM(C356:C380)</f>
        <v>98</v>
      </c>
      <c r="D355" s="129">
        <f t="shared" si="12"/>
        <v>65</v>
      </c>
      <c r="E355" s="129">
        <f t="shared" si="12"/>
        <v>181</v>
      </c>
      <c r="F355" s="129">
        <f t="shared" si="12"/>
        <v>57</v>
      </c>
      <c r="G355" s="129">
        <f t="shared" si="12"/>
        <v>52</v>
      </c>
      <c r="H355" s="129">
        <f t="shared" si="12"/>
        <v>37</v>
      </c>
      <c r="I355" s="129">
        <f t="shared" si="12"/>
        <v>196</v>
      </c>
      <c r="J355" s="129">
        <f t="shared" si="12"/>
        <v>162</v>
      </c>
      <c r="K355" s="129">
        <f t="shared" si="12"/>
        <v>97</v>
      </c>
      <c r="L355" s="129">
        <f t="shared" si="12"/>
        <v>50</v>
      </c>
      <c r="M355" s="129">
        <f t="shared" si="12"/>
        <v>69</v>
      </c>
      <c r="N355" s="129">
        <f t="shared" si="12"/>
        <v>45</v>
      </c>
      <c r="O355" s="129">
        <f t="shared" si="12"/>
        <v>36</v>
      </c>
      <c r="P355" s="129">
        <f t="shared" si="12"/>
        <v>19</v>
      </c>
      <c r="Q355" s="129">
        <f t="shared" si="12"/>
        <v>58</v>
      </c>
      <c r="R355" s="129"/>
      <c r="S355" s="129">
        <f aca="true" t="shared" si="13" ref="S355:AX355">SUM(S356:S380)</f>
        <v>0</v>
      </c>
      <c r="T355" s="129">
        <f t="shared" si="13"/>
        <v>0</v>
      </c>
      <c r="U355" s="129">
        <f t="shared" si="13"/>
        <v>0</v>
      </c>
      <c r="V355" s="129">
        <f t="shared" si="13"/>
        <v>0</v>
      </c>
      <c r="W355" s="129">
        <f t="shared" si="13"/>
        <v>0</v>
      </c>
      <c r="X355" s="129">
        <f t="shared" si="13"/>
        <v>0</v>
      </c>
      <c r="Y355" s="129">
        <f t="shared" si="13"/>
        <v>0</v>
      </c>
      <c r="Z355" s="129">
        <f t="shared" si="13"/>
        <v>0</v>
      </c>
      <c r="AA355" s="129">
        <f t="shared" si="13"/>
        <v>0</v>
      </c>
      <c r="AB355" s="129">
        <f t="shared" si="13"/>
        <v>0</v>
      </c>
      <c r="AC355" s="129">
        <f t="shared" si="13"/>
        <v>0</v>
      </c>
      <c r="AD355" s="129">
        <f t="shared" si="13"/>
        <v>0</v>
      </c>
      <c r="AE355" s="129">
        <f t="shared" si="13"/>
        <v>0</v>
      </c>
      <c r="AF355" s="129">
        <f t="shared" si="13"/>
        <v>0</v>
      </c>
      <c r="AG355" s="129">
        <f t="shared" si="13"/>
        <v>0</v>
      </c>
      <c r="AH355" s="129">
        <f t="shared" si="13"/>
        <v>0</v>
      </c>
      <c r="AI355" s="129">
        <f t="shared" si="13"/>
        <v>0</v>
      </c>
      <c r="AJ355" s="129">
        <f t="shared" si="13"/>
        <v>0</v>
      </c>
      <c r="AK355" s="129">
        <f t="shared" si="13"/>
        <v>0</v>
      </c>
      <c r="AL355" s="129">
        <f t="shared" si="13"/>
        <v>0</v>
      </c>
      <c r="AM355" s="129">
        <f t="shared" si="13"/>
        <v>0</v>
      </c>
      <c r="AN355" s="129">
        <f t="shared" si="13"/>
        <v>0</v>
      </c>
      <c r="AO355" s="129">
        <f t="shared" si="13"/>
        <v>0</v>
      </c>
      <c r="AP355" s="129">
        <f t="shared" si="13"/>
        <v>0</v>
      </c>
      <c r="AQ355" s="129">
        <f t="shared" si="13"/>
        <v>0</v>
      </c>
      <c r="AR355" s="129">
        <f t="shared" si="13"/>
        <v>0</v>
      </c>
      <c r="AS355" s="129">
        <f t="shared" si="13"/>
        <v>0</v>
      </c>
      <c r="AT355" s="129">
        <f t="shared" si="13"/>
        <v>0</v>
      </c>
      <c r="AU355" s="129">
        <f t="shared" si="13"/>
        <v>0</v>
      </c>
      <c r="AV355" s="129">
        <f t="shared" si="13"/>
        <v>0</v>
      </c>
      <c r="AW355" s="129">
        <f t="shared" si="13"/>
        <v>0</v>
      </c>
      <c r="AX355" s="129">
        <f t="shared" si="13"/>
        <v>0</v>
      </c>
      <c r="AY355" s="129">
        <f aca="true" t="shared" si="14" ref="AY355:CB355">SUM(AY356:AY380)</f>
        <v>0</v>
      </c>
      <c r="AZ355" s="129">
        <f t="shared" si="14"/>
        <v>0</v>
      </c>
      <c r="BA355" s="129">
        <f t="shared" si="14"/>
        <v>0</v>
      </c>
      <c r="BB355" s="129">
        <f t="shared" si="14"/>
        <v>0</v>
      </c>
      <c r="BC355" s="129">
        <f t="shared" si="14"/>
        <v>0</v>
      </c>
      <c r="BD355" s="129">
        <f t="shared" si="14"/>
        <v>0</v>
      </c>
      <c r="BE355" s="129">
        <f t="shared" si="14"/>
        <v>0</v>
      </c>
      <c r="BF355" s="129">
        <f t="shared" si="14"/>
        <v>0</v>
      </c>
      <c r="BG355" s="129">
        <f t="shared" si="14"/>
        <v>0</v>
      </c>
      <c r="BH355" s="129">
        <f t="shared" si="14"/>
        <v>0</v>
      </c>
      <c r="BI355" s="129">
        <f t="shared" si="14"/>
        <v>0</v>
      </c>
      <c r="BJ355" s="129">
        <f t="shared" si="14"/>
        <v>0</v>
      </c>
      <c r="BK355" s="129">
        <f t="shared" si="14"/>
        <v>0</v>
      </c>
      <c r="BL355" s="129">
        <f t="shared" si="14"/>
        <v>0</v>
      </c>
      <c r="BM355" s="129">
        <f t="shared" si="14"/>
        <v>0</v>
      </c>
      <c r="BN355" s="129">
        <f t="shared" si="14"/>
        <v>0</v>
      </c>
      <c r="BO355" s="129">
        <f t="shared" si="14"/>
        <v>0</v>
      </c>
      <c r="BP355" s="129">
        <f t="shared" si="14"/>
        <v>0</v>
      </c>
      <c r="BQ355" s="129">
        <f t="shared" si="14"/>
        <v>0</v>
      </c>
      <c r="BR355" s="129">
        <f t="shared" si="14"/>
        <v>0</v>
      </c>
      <c r="BS355" s="129">
        <f t="shared" si="14"/>
        <v>0</v>
      </c>
      <c r="BT355" s="129">
        <f t="shared" si="14"/>
        <v>0</v>
      </c>
      <c r="BU355" s="129">
        <f t="shared" si="14"/>
        <v>0</v>
      </c>
      <c r="BV355" s="129">
        <f t="shared" si="14"/>
        <v>0</v>
      </c>
      <c r="BW355" s="129">
        <f t="shared" si="14"/>
        <v>0</v>
      </c>
      <c r="BX355" s="129">
        <f t="shared" si="14"/>
        <v>0</v>
      </c>
      <c r="BY355" s="129">
        <f t="shared" si="14"/>
        <v>0</v>
      </c>
      <c r="BZ355" s="129">
        <f t="shared" si="14"/>
        <v>0</v>
      </c>
      <c r="CA355" s="129">
        <f t="shared" si="14"/>
        <v>0</v>
      </c>
      <c r="CB355" s="129">
        <f t="shared" si="14"/>
        <v>0</v>
      </c>
    </row>
    <row r="356" spans="1:18" ht="15">
      <c r="A356" s="112" t="s">
        <v>342</v>
      </c>
      <c r="B356" s="46">
        <f t="shared" si="10"/>
        <v>11</v>
      </c>
      <c r="C356" s="47">
        <v>0</v>
      </c>
      <c r="D356" s="47">
        <v>2</v>
      </c>
      <c r="E356" s="47">
        <v>1</v>
      </c>
      <c r="F356" s="47">
        <v>0</v>
      </c>
      <c r="G356" s="47">
        <v>2</v>
      </c>
      <c r="H356" s="47">
        <v>1</v>
      </c>
      <c r="I356" s="47">
        <v>2</v>
      </c>
      <c r="J356" s="47">
        <v>0</v>
      </c>
      <c r="K356" s="47">
        <v>0</v>
      </c>
      <c r="L356" s="48">
        <v>0</v>
      </c>
      <c r="M356" s="47">
        <v>1</v>
      </c>
      <c r="N356" s="48">
        <v>1</v>
      </c>
      <c r="O356" s="47">
        <v>0</v>
      </c>
      <c r="P356" s="47">
        <v>0</v>
      </c>
      <c r="Q356" s="47">
        <v>1</v>
      </c>
      <c r="R356" s="134"/>
    </row>
    <row r="357" spans="1:18" ht="15">
      <c r="A357" s="112" t="s">
        <v>664</v>
      </c>
      <c r="B357" s="46">
        <f t="shared" si="10"/>
        <v>12</v>
      </c>
      <c r="C357" s="47">
        <v>3</v>
      </c>
      <c r="D357" s="47">
        <v>0</v>
      </c>
      <c r="E357" s="47">
        <v>1</v>
      </c>
      <c r="F357" s="47">
        <v>1</v>
      </c>
      <c r="G357" s="47">
        <v>0</v>
      </c>
      <c r="H357" s="47">
        <v>0</v>
      </c>
      <c r="I357" s="47">
        <v>2</v>
      </c>
      <c r="J357" s="47">
        <v>3</v>
      </c>
      <c r="K357" s="47">
        <v>0</v>
      </c>
      <c r="L357" s="48">
        <v>0</v>
      </c>
      <c r="M357" s="47">
        <v>1</v>
      </c>
      <c r="N357" s="48">
        <v>1</v>
      </c>
      <c r="O357" s="47">
        <v>0</v>
      </c>
      <c r="P357" s="47">
        <v>0</v>
      </c>
      <c r="Q357" s="47">
        <v>0</v>
      </c>
      <c r="R357" s="134"/>
    </row>
    <row r="358" spans="1:18" ht="15">
      <c r="A358" s="112" t="s">
        <v>344</v>
      </c>
      <c r="B358" s="46">
        <f t="shared" si="10"/>
        <v>12</v>
      </c>
      <c r="C358" s="47">
        <v>1</v>
      </c>
      <c r="D358" s="47">
        <v>0</v>
      </c>
      <c r="E358" s="47">
        <v>5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6</v>
      </c>
      <c r="L358" s="48">
        <v>0</v>
      </c>
      <c r="M358" s="47">
        <v>0</v>
      </c>
      <c r="N358" s="48">
        <v>0</v>
      </c>
      <c r="O358" s="47">
        <v>0</v>
      </c>
      <c r="P358" s="47">
        <v>0</v>
      </c>
      <c r="Q358" s="47">
        <v>0</v>
      </c>
      <c r="R358" s="134"/>
    </row>
    <row r="359" spans="1:18" ht="15">
      <c r="A359" s="112" t="s">
        <v>346</v>
      </c>
      <c r="B359" s="46">
        <f t="shared" si="10"/>
        <v>779</v>
      </c>
      <c r="C359" s="47">
        <v>79</v>
      </c>
      <c r="D359" s="47">
        <v>43</v>
      </c>
      <c r="E359" s="47">
        <v>102</v>
      </c>
      <c r="F359" s="47">
        <v>43</v>
      </c>
      <c r="G359" s="47">
        <v>41</v>
      </c>
      <c r="H359" s="47">
        <v>15</v>
      </c>
      <c r="I359" s="47">
        <v>121</v>
      </c>
      <c r="J359" s="47">
        <v>133</v>
      </c>
      <c r="K359" s="47">
        <v>56</v>
      </c>
      <c r="L359" s="48">
        <v>17</v>
      </c>
      <c r="M359" s="47">
        <v>33</v>
      </c>
      <c r="N359" s="48">
        <v>26</v>
      </c>
      <c r="O359" s="47">
        <v>25</v>
      </c>
      <c r="P359" s="47">
        <v>8</v>
      </c>
      <c r="Q359" s="47">
        <v>37</v>
      </c>
      <c r="R359" s="134"/>
    </row>
    <row r="360" spans="1:18" ht="15">
      <c r="A360" s="112" t="s">
        <v>345</v>
      </c>
      <c r="B360" s="46">
        <f t="shared" si="10"/>
        <v>22</v>
      </c>
      <c r="C360" s="47">
        <v>2</v>
      </c>
      <c r="D360" s="47">
        <v>0</v>
      </c>
      <c r="E360" s="47">
        <v>2</v>
      </c>
      <c r="F360" s="47">
        <v>1</v>
      </c>
      <c r="G360" s="47">
        <v>1</v>
      </c>
      <c r="H360" s="47">
        <v>0</v>
      </c>
      <c r="I360" s="47">
        <v>0</v>
      </c>
      <c r="J360" s="47">
        <v>0</v>
      </c>
      <c r="K360" s="47">
        <v>1</v>
      </c>
      <c r="L360" s="48">
        <v>3</v>
      </c>
      <c r="M360" s="47">
        <v>10</v>
      </c>
      <c r="N360" s="48">
        <v>2</v>
      </c>
      <c r="O360" s="47">
        <v>0</v>
      </c>
      <c r="P360" s="47">
        <v>0</v>
      </c>
      <c r="Q360" s="47">
        <v>0</v>
      </c>
      <c r="R360" s="134"/>
    </row>
    <row r="361" spans="1:18" ht="15">
      <c r="A361" s="112" t="s">
        <v>373</v>
      </c>
      <c r="B361" s="46">
        <f t="shared" si="10"/>
        <v>3</v>
      </c>
      <c r="C361" s="47">
        <v>0</v>
      </c>
      <c r="D361" s="47">
        <v>0</v>
      </c>
      <c r="E361" s="47">
        <v>0</v>
      </c>
      <c r="F361" s="47">
        <v>1</v>
      </c>
      <c r="G361" s="47">
        <v>0</v>
      </c>
      <c r="H361" s="47">
        <v>0</v>
      </c>
      <c r="I361" s="47">
        <v>1</v>
      </c>
      <c r="J361" s="47">
        <v>0</v>
      </c>
      <c r="K361" s="47">
        <v>0</v>
      </c>
      <c r="L361" s="48">
        <v>1</v>
      </c>
      <c r="M361" s="47">
        <v>0</v>
      </c>
      <c r="N361" s="48">
        <v>0</v>
      </c>
      <c r="O361" s="47">
        <v>0</v>
      </c>
      <c r="P361" s="47">
        <v>0</v>
      </c>
      <c r="Q361" s="47">
        <v>0</v>
      </c>
      <c r="R361" s="134"/>
    </row>
    <row r="362" spans="1:18" ht="15">
      <c r="A362" s="112" t="s">
        <v>374</v>
      </c>
      <c r="B362" s="46">
        <f t="shared" si="10"/>
        <v>4</v>
      </c>
      <c r="C362" s="47">
        <v>0</v>
      </c>
      <c r="D362" s="47">
        <v>0</v>
      </c>
      <c r="E362" s="47">
        <v>2</v>
      </c>
      <c r="F362" s="47">
        <v>1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8">
        <v>0</v>
      </c>
      <c r="M362" s="47">
        <v>1</v>
      </c>
      <c r="N362" s="48">
        <v>0</v>
      </c>
      <c r="O362" s="47">
        <v>0</v>
      </c>
      <c r="P362" s="47">
        <v>0</v>
      </c>
      <c r="Q362" s="47">
        <v>0</v>
      </c>
      <c r="R362" s="134"/>
    </row>
    <row r="363" spans="1:18" ht="15">
      <c r="A363" s="112" t="s">
        <v>584</v>
      </c>
      <c r="B363" s="46">
        <f t="shared" si="10"/>
        <v>4</v>
      </c>
      <c r="C363" s="47">
        <v>0</v>
      </c>
      <c r="D363" s="47">
        <v>0</v>
      </c>
      <c r="E363" s="47">
        <v>4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8">
        <v>0</v>
      </c>
      <c r="M363" s="47">
        <v>0</v>
      </c>
      <c r="N363" s="48">
        <v>0</v>
      </c>
      <c r="O363" s="47">
        <v>0</v>
      </c>
      <c r="P363" s="47">
        <v>0</v>
      </c>
      <c r="Q363" s="47">
        <v>0</v>
      </c>
      <c r="R363" s="134"/>
    </row>
    <row r="364" spans="1:18" ht="15">
      <c r="A364" s="112" t="s">
        <v>375</v>
      </c>
      <c r="B364" s="46">
        <f t="shared" si="10"/>
        <v>8</v>
      </c>
      <c r="C364" s="47">
        <v>2</v>
      </c>
      <c r="D364" s="47">
        <v>0</v>
      </c>
      <c r="E364" s="47">
        <v>0</v>
      </c>
      <c r="F364" s="47">
        <v>0</v>
      </c>
      <c r="G364" s="47">
        <v>0</v>
      </c>
      <c r="H364" s="47">
        <v>0</v>
      </c>
      <c r="I364" s="47">
        <v>1</v>
      </c>
      <c r="J364" s="47">
        <v>3</v>
      </c>
      <c r="K364" s="47">
        <v>0</v>
      </c>
      <c r="L364" s="48">
        <v>0</v>
      </c>
      <c r="M364" s="47">
        <v>0</v>
      </c>
      <c r="N364" s="48">
        <v>0</v>
      </c>
      <c r="O364" s="47">
        <v>0</v>
      </c>
      <c r="P364" s="47">
        <v>2</v>
      </c>
      <c r="Q364" s="47">
        <v>0</v>
      </c>
      <c r="R364" s="134"/>
    </row>
    <row r="365" spans="1:18" ht="15">
      <c r="A365" s="112" t="s">
        <v>353</v>
      </c>
      <c r="B365" s="46">
        <f t="shared" si="10"/>
        <v>11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1</v>
      </c>
      <c r="J365" s="47">
        <v>2</v>
      </c>
      <c r="K365" s="47">
        <v>1</v>
      </c>
      <c r="L365" s="48">
        <v>1</v>
      </c>
      <c r="M365" s="47">
        <v>1</v>
      </c>
      <c r="N365" s="48">
        <v>1</v>
      </c>
      <c r="O365" s="47">
        <v>0</v>
      </c>
      <c r="P365" s="47">
        <v>4</v>
      </c>
      <c r="Q365" s="47">
        <v>0</v>
      </c>
      <c r="R365" s="134"/>
    </row>
    <row r="366" spans="1:18" ht="15">
      <c r="A366" s="5" t="s">
        <v>613</v>
      </c>
      <c r="B366" s="46">
        <f>SUM(C366:Q366)</f>
        <v>30</v>
      </c>
      <c r="C366" s="47">
        <v>0</v>
      </c>
      <c r="D366" s="47">
        <v>0</v>
      </c>
      <c r="E366" s="47">
        <v>1</v>
      </c>
      <c r="F366" s="47">
        <v>0</v>
      </c>
      <c r="G366" s="47">
        <v>0</v>
      </c>
      <c r="H366" s="47">
        <v>14</v>
      </c>
      <c r="I366" s="47">
        <v>2</v>
      </c>
      <c r="J366" s="47">
        <v>0</v>
      </c>
      <c r="K366" s="47">
        <v>1</v>
      </c>
      <c r="L366" s="48">
        <v>8</v>
      </c>
      <c r="M366" s="47">
        <v>2</v>
      </c>
      <c r="N366" s="48">
        <v>0</v>
      </c>
      <c r="O366" s="47">
        <v>0</v>
      </c>
      <c r="P366" s="47">
        <v>0</v>
      </c>
      <c r="Q366" s="47">
        <v>2</v>
      </c>
      <c r="R366" s="134"/>
    </row>
    <row r="367" spans="1:18" ht="15">
      <c r="A367" s="112" t="s">
        <v>376</v>
      </c>
      <c r="B367" s="46">
        <f>SUM(C367:Q367)</f>
        <v>1</v>
      </c>
      <c r="C367" s="47">
        <v>0</v>
      </c>
      <c r="D367" s="47">
        <v>0</v>
      </c>
      <c r="E367" s="47">
        <v>1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8">
        <v>0</v>
      </c>
      <c r="M367" s="47">
        <v>0</v>
      </c>
      <c r="N367" s="48">
        <v>0</v>
      </c>
      <c r="O367" s="47">
        <v>0</v>
      </c>
      <c r="P367" s="47">
        <v>0</v>
      </c>
      <c r="Q367" s="47">
        <v>0</v>
      </c>
      <c r="R367" s="134"/>
    </row>
    <row r="368" spans="1:18" ht="15">
      <c r="A368" s="112" t="s">
        <v>377</v>
      </c>
      <c r="B368" s="46">
        <f t="shared" si="10"/>
        <v>150</v>
      </c>
      <c r="C368" s="47">
        <v>3</v>
      </c>
      <c r="D368" s="47">
        <v>8</v>
      </c>
      <c r="E368" s="47">
        <v>38</v>
      </c>
      <c r="F368" s="47">
        <v>8</v>
      </c>
      <c r="G368" s="47">
        <v>5</v>
      </c>
      <c r="H368" s="47">
        <v>4</v>
      </c>
      <c r="I368" s="47">
        <v>17</v>
      </c>
      <c r="J368" s="47">
        <v>8</v>
      </c>
      <c r="K368" s="47">
        <v>23</v>
      </c>
      <c r="L368" s="48">
        <v>7</v>
      </c>
      <c r="M368" s="47">
        <v>14</v>
      </c>
      <c r="N368" s="48">
        <v>0</v>
      </c>
      <c r="O368" s="47">
        <v>3</v>
      </c>
      <c r="P368" s="47">
        <v>0</v>
      </c>
      <c r="Q368" s="47">
        <v>12</v>
      </c>
      <c r="R368" s="134"/>
    </row>
    <row r="369" spans="1:18" ht="15">
      <c r="A369" s="112" t="s">
        <v>588</v>
      </c>
      <c r="B369" s="46">
        <f t="shared" si="10"/>
        <v>7</v>
      </c>
      <c r="C369" s="47">
        <v>0</v>
      </c>
      <c r="D369" s="47">
        <v>0</v>
      </c>
      <c r="E369" s="47">
        <v>2</v>
      </c>
      <c r="F369" s="47">
        <v>0</v>
      </c>
      <c r="G369" s="47">
        <v>0</v>
      </c>
      <c r="H369" s="47">
        <v>0</v>
      </c>
      <c r="I369" s="47">
        <v>1</v>
      </c>
      <c r="J369" s="47">
        <v>0</v>
      </c>
      <c r="K369" s="47">
        <v>0</v>
      </c>
      <c r="L369" s="48">
        <v>0</v>
      </c>
      <c r="M369" s="47">
        <v>1</v>
      </c>
      <c r="N369" s="48">
        <v>1</v>
      </c>
      <c r="O369" s="47">
        <v>0</v>
      </c>
      <c r="P369" s="47">
        <v>0</v>
      </c>
      <c r="Q369" s="47">
        <v>2</v>
      </c>
      <c r="R369" s="134"/>
    </row>
    <row r="370" spans="1:18" ht="15">
      <c r="A370" s="112" t="s">
        <v>378</v>
      </c>
      <c r="B370" s="46">
        <f t="shared" si="10"/>
        <v>54</v>
      </c>
      <c r="C370" s="47">
        <v>0</v>
      </c>
      <c r="D370" s="47">
        <v>4</v>
      </c>
      <c r="E370" s="47">
        <v>2</v>
      </c>
      <c r="F370" s="47">
        <v>1</v>
      </c>
      <c r="G370" s="47">
        <v>2</v>
      </c>
      <c r="H370" s="47">
        <v>1</v>
      </c>
      <c r="I370" s="47">
        <v>7</v>
      </c>
      <c r="J370" s="47">
        <v>8</v>
      </c>
      <c r="K370" s="47">
        <v>7</v>
      </c>
      <c r="L370" s="48">
        <v>7</v>
      </c>
      <c r="M370" s="47">
        <v>3</v>
      </c>
      <c r="N370" s="48">
        <v>5</v>
      </c>
      <c r="O370" s="47">
        <v>2</v>
      </c>
      <c r="P370" s="47">
        <v>1</v>
      </c>
      <c r="Q370" s="47">
        <v>4</v>
      </c>
      <c r="R370" s="134"/>
    </row>
    <row r="371" spans="1:18" ht="15">
      <c r="A371" s="112" t="s">
        <v>589</v>
      </c>
      <c r="B371" s="46">
        <f t="shared" si="10"/>
        <v>3</v>
      </c>
      <c r="C371" s="47">
        <v>0</v>
      </c>
      <c r="D371" s="47">
        <v>0</v>
      </c>
      <c r="E371" s="47">
        <v>2</v>
      </c>
      <c r="F371" s="47">
        <v>0</v>
      </c>
      <c r="G371" s="47">
        <v>0</v>
      </c>
      <c r="H371" s="47">
        <v>0</v>
      </c>
      <c r="I371" s="47">
        <v>1</v>
      </c>
      <c r="J371" s="47">
        <v>0</v>
      </c>
      <c r="K371" s="47">
        <v>0</v>
      </c>
      <c r="L371" s="48">
        <v>0</v>
      </c>
      <c r="M371" s="47">
        <v>0</v>
      </c>
      <c r="N371" s="48">
        <v>0</v>
      </c>
      <c r="O371" s="47">
        <v>0</v>
      </c>
      <c r="P371" s="47">
        <v>0</v>
      </c>
      <c r="Q371" s="47">
        <v>0</v>
      </c>
      <c r="R371" s="134"/>
    </row>
    <row r="372" spans="1:18" ht="15">
      <c r="A372" s="112" t="s">
        <v>630</v>
      </c>
      <c r="B372" s="46">
        <f t="shared" si="10"/>
        <v>17</v>
      </c>
      <c r="C372" s="47">
        <v>1</v>
      </c>
      <c r="D372" s="47">
        <v>1</v>
      </c>
      <c r="E372" s="47">
        <v>10</v>
      </c>
      <c r="F372" s="47">
        <v>0</v>
      </c>
      <c r="G372" s="47">
        <v>0</v>
      </c>
      <c r="H372" s="47">
        <v>0</v>
      </c>
      <c r="I372" s="47">
        <v>2</v>
      </c>
      <c r="J372" s="47">
        <v>1</v>
      </c>
      <c r="K372" s="47">
        <v>0</v>
      </c>
      <c r="L372" s="48">
        <v>1</v>
      </c>
      <c r="M372" s="47">
        <v>0</v>
      </c>
      <c r="N372" s="48">
        <v>1</v>
      </c>
      <c r="O372" s="47">
        <v>0</v>
      </c>
      <c r="P372" s="47">
        <v>0</v>
      </c>
      <c r="Q372" s="47">
        <v>0</v>
      </c>
      <c r="R372" s="134"/>
    </row>
    <row r="373" spans="1:18" ht="15">
      <c r="A373" s="112" t="s">
        <v>545</v>
      </c>
      <c r="B373" s="46">
        <f t="shared" si="10"/>
        <v>2</v>
      </c>
      <c r="C373" s="47">
        <v>1</v>
      </c>
      <c r="D373" s="47">
        <v>0</v>
      </c>
      <c r="E373" s="47">
        <v>1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8">
        <v>0</v>
      </c>
      <c r="M373" s="47">
        <v>0</v>
      </c>
      <c r="N373" s="48">
        <v>0</v>
      </c>
      <c r="O373" s="47">
        <v>0</v>
      </c>
      <c r="P373" s="47">
        <v>0</v>
      </c>
      <c r="Q373" s="47">
        <v>0</v>
      </c>
      <c r="R373" s="134"/>
    </row>
    <row r="374" spans="1:18" ht="15">
      <c r="A374" s="112" t="s">
        <v>587</v>
      </c>
      <c r="B374" s="46">
        <f t="shared" si="10"/>
        <v>2</v>
      </c>
      <c r="C374" s="47">
        <v>0</v>
      </c>
      <c r="D374" s="47">
        <v>0</v>
      </c>
      <c r="E374" s="47">
        <v>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1</v>
      </c>
      <c r="L374" s="48">
        <v>0</v>
      </c>
      <c r="M374" s="47">
        <v>0</v>
      </c>
      <c r="N374" s="48">
        <v>0</v>
      </c>
      <c r="O374" s="47">
        <v>0</v>
      </c>
      <c r="P374" s="47">
        <v>0</v>
      </c>
      <c r="Q374" s="47">
        <v>0</v>
      </c>
      <c r="R374" s="134"/>
    </row>
    <row r="375" spans="1:18" ht="15">
      <c r="A375" s="112" t="s">
        <v>564</v>
      </c>
      <c r="B375" s="46">
        <f t="shared" si="10"/>
        <v>4</v>
      </c>
      <c r="C375" s="47">
        <v>2</v>
      </c>
      <c r="D375" s="47">
        <v>0</v>
      </c>
      <c r="E375" s="47">
        <v>0</v>
      </c>
      <c r="F375" s="47">
        <v>0</v>
      </c>
      <c r="G375" s="47">
        <v>0</v>
      </c>
      <c r="H375" s="47">
        <v>0</v>
      </c>
      <c r="I375" s="47">
        <v>1</v>
      </c>
      <c r="J375" s="47">
        <v>0</v>
      </c>
      <c r="K375" s="47">
        <v>0</v>
      </c>
      <c r="L375" s="48">
        <v>0</v>
      </c>
      <c r="M375" s="47">
        <v>1</v>
      </c>
      <c r="N375" s="48">
        <v>0</v>
      </c>
      <c r="O375" s="47">
        <v>0</v>
      </c>
      <c r="P375" s="47">
        <v>0</v>
      </c>
      <c r="Q375" s="47">
        <v>0</v>
      </c>
      <c r="R375" s="134"/>
    </row>
    <row r="376" spans="1:18" ht="15">
      <c r="A376" s="112" t="s">
        <v>369</v>
      </c>
      <c r="B376" s="46">
        <f t="shared" si="10"/>
        <v>16</v>
      </c>
      <c r="C376" s="47">
        <v>3</v>
      </c>
      <c r="D376" s="47">
        <v>5</v>
      </c>
      <c r="E376" s="47">
        <v>2</v>
      </c>
      <c r="F376" s="47">
        <v>0</v>
      </c>
      <c r="G376" s="47">
        <v>0</v>
      </c>
      <c r="H376" s="47">
        <v>0</v>
      </c>
      <c r="I376" s="47">
        <v>4</v>
      </c>
      <c r="J376" s="47">
        <v>0</v>
      </c>
      <c r="K376" s="47">
        <v>0</v>
      </c>
      <c r="L376" s="48">
        <v>0</v>
      </c>
      <c r="M376" s="47">
        <v>0</v>
      </c>
      <c r="N376" s="48">
        <v>2</v>
      </c>
      <c r="O376" s="47">
        <v>0</v>
      </c>
      <c r="P376" s="47">
        <v>0</v>
      </c>
      <c r="Q376" s="47">
        <v>0</v>
      </c>
      <c r="R376" s="134"/>
    </row>
    <row r="377" spans="1:18" ht="15">
      <c r="A377" s="112" t="s">
        <v>379</v>
      </c>
      <c r="B377" s="46">
        <f t="shared" si="10"/>
        <v>5</v>
      </c>
      <c r="C377" s="47">
        <v>0</v>
      </c>
      <c r="D377" s="47">
        <v>2</v>
      </c>
      <c r="E377" s="47">
        <v>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8">
        <v>0</v>
      </c>
      <c r="M377" s="47">
        <v>1</v>
      </c>
      <c r="N377" s="48">
        <v>1</v>
      </c>
      <c r="O377" s="47">
        <v>1</v>
      </c>
      <c r="P377" s="47">
        <v>0</v>
      </c>
      <c r="Q377" s="47">
        <v>0</v>
      </c>
      <c r="R377" s="134"/>
    </row>
    <row r="378" spans="1:18" ht="15">
      <c r="A378" s="112" t="s">
        <v>381</v>
      </c>
      <c r="B378" s="46">
        <f t="shared" si="10"/>
        <v>59</v>
      </c>
      <c r="C378" s="47">
        <v>0</v>
      </c>
      <c r="D378" s="47">
        <v>0</v>
      </c>
      <c r="E378" s="47">
        <v>4</v>
      </c>
      <c r="F378" s="47">
        <v>0</v>
      </c>
      <c r="G378" s="47">
        <v>1</v>
      </c>
      <c r="H378" s="47">
        <v>2</v>
      </c>
      <c r="I378" s="47">
        <v>33</v>
      </c>
      <c r="J378" s="47">
        <v>4</v>
      </c>
      <c r="K378" s="47">
        <v>1</v>
      </c>
      <c r="L378" s="48">
        <v>5</v>
      </c>
      <c r="M378" s="47">
        <v>0</v>
      </c>
      <c r="N378" s="48">
        <v>4</v>
      </c>
      <c r="O378" s="47">
        <v>5</v>
      </c>
      <c r="P378" s="47">
        <v>0</v>
      </c>
      <c r="Q378" s="47">
        <v>0</v>
      </c>
      <c r="R378" s="134"/>
    </row>
    <row r="379" spans="1:18" ht="15">
      <c r="A379" s="112" t="s">
        <v>380</v>
      </c>
      <c r="B379" s="46">
        <f t="shared" si="10"/>
        <v>3</v>
      </c>
      <c r="C379" s="47">
        <v>1</v>
      </c>
      <c r="D379" s="47">
        <v>0</v>
      </c>
      <c r="E379" s="47">
        <v>0</v>
      </c>
      <c r="F379" s="47">
        <v>1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8">
        <v>0</v>
      </c>
      <c r="M379" s="47">
        <v>0</v>
      </c>
      <c r="N379" s="48">
        <v>0</v>
      </c>
      <c r="O379" s="47">
        <v>0</v>
      </c>
      <c r="P379" s="47">
        <v>1</v>
      </c>
      <c r="Q379" s="47">
        <v>0</v>
      </c>
      <c r="R379" s="134"/>
    </row>
    <row r="380" spans="1:18" ht="15">
      <c r="A380" s="112" t="s">
        <v>372</v>
      </c>
      <c r="B380" s="46">
        <f t="shared" si="10"/>
        <v>3</v>
      </c>
      <c r="C380" s="47">
        <v>0</v>
      </c>
      <c r="D380" s="47">
        <v>0</v>
      </c>
      <c r="E380" s="47">
        <v>0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8">
        <v>0</v>
      </c>
      <c r="M380" s="47">
        <v>0</v>
      </c>
      <c r="N380" s="48">
        <v>0</v>
      </c>
      <c r="O380" s="47">
        <v>0</v>
      </c>
      <c r="P380" s="47">
        <v>3</v>
      </c>
      <c r="Q380" s="47">
        <v>0</v>
      </c>
      <c r="R380" s="134"/>
    </row>
    <row r="381" spans="1:18" ht="15">
      <c r="A381" s="125"/>
      <c r="B381" s="46"/>
      <c r="C381" s="47"/>
      <c r="D381" s="47"/>
      <c r="E381" s="47"/>
      <c r="F381" s="47"/>
      <c r="G381" s="47"/>
      <c r="H381" s="47"/>
      <c r="I381" s="47"/>
      <c r="J381" s="47"/>
      <c r="K381" s="47"/>
      <c r="L381" s="48"/>
      <c r="M381" s="47"/>
      <c r="N381" s="48"/>
      <c r="O381" s="47"/>
      <c r="P381" s="47"/>
      <c r="Q381" s="47"/>
      <c r="R381" s="134"/>
    </row>
    <row r="382" spans="1:18" ht="15">
      <c r="A382" s="126" t="s">
        <v>511</v>
      </c>
      <c r="B382" s="127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34"/>
    </row>
  </sheetData>
  <sheetProtection selectLockedCells="1" selectUnlockedCells="1"/>
  <mergeCells count="16">
    <mergeCell ref="I9:I10"/>
    <mergeCell ref="J9:J10"/>
    <mergeCell ref="M9:M10"/>
    <mergeCell ref="C9:C10"/>
    <mergeCell ref="D9:D10"/>
    <mergeCell ref="E9:E10"/>
    <mergeCell ref="O9:O10"/>
    <mergeCell ref="P9:P10"/>
    <mergeCell ref="Q9:Q10"/>
    <mergeCell ref="B8:B10"/>
    <mergeCell ref="F9:F10"/>
    <mergeCell ref="G9:G10"/>
    <mergeCell ref="H9:H10"/>
    <mergeCell ref="K9:K10"/>
    <mergeCell ref="L9:L10"/>
    <mergeCell ref="N9:N10"/>
  </mergeCells>
  <conditionalFormatting sqref="D355:CB355 B356:B365 B14:B81 B83:B258 B368:B382 B260:B354">
    <cfRule type="cellIs" priority="15" dxfId="0" operator="lessThan" stopIfTrue="1">
      <formula>0</formula>
    </cfRule>
  </conditionalFormatting>
  <conditionalFormatting sqref="B82">
    <cfRule type="cellIs" priority="4" dxfId="0" operator="lessThan" stopIfTrue="1">
      <formula>0</formula>
    </cfRule>
  </conditionalFormatting>
  <conditionalFormatting sqref="B367">
    <cfRule type="cellIs" priority="3" dxfId="0" operator="lessThan" stopIfTrue="1">
      <formula>0</formula>
    </cfRule>
  </conditionalFormatting>
  <conditionalFormatting sqref="B366">
    <cfRule type="cellIs" priority="2" dxfId="0" operator="lessThan" stopIfTrue="1">
      <formula>0</formula>
    </cfRule>
  </conditionalFormatting>
  <conditionalFormatting sqref="B259">
    <cfRule type="cellIs" priority="1" dxfId="0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611"/>
  <sheetViews>
    <sheetView zoomScale="80" zoomScaleNormal="80" zoomScalePageLayoutView="0" workbookViewId="0" topLeftCell="A1">
      <pane ySplit="11" topLeftCell="A12" activePane="bottomLeft" state="frozen"/>
      <selection pane="topLeft" activeCell="A264" sqref="A264"/>
      <selection pane="bottomLeft" activeCell="A20" sqref="A20"/>
    </sheetView>
  </sheetViews>
  <sheetFormatPr defaultColWidth="0" defaultRowHeight="0" customHeight="1" zeroHeight="1"/>
  <cols>
    <col min="1" max="1" width="131.7109375" style="80" bestFit="1" customWidth="1"/>
    <col min="2" max="2" width="17.421875" style="98" customWidth="1"/>
    <col min="3" max="3" width="17.421875" style="60" customWidth="1"/>
    <col min="4" max="4" width="17.421875" style="59" customWidth="1"/>
    <col min="5" max="16384" width="0" style="60" hidden="1" customWidth="1"/>
  </cols>
  <sheetData>
    <row r="1" spans="1:4" s="53" customFormat="1" ht="15">
      <c r="A1" s="50" t="s">
        <v>505</v>
      </c>
      <c r="B1" s="51"/>
      <c r="C1" s="52"/>
      <c r="D1" s="52"/>
    </row>
    <row r="2" spans="1:4" s="53" customFormat="1" ht="15">
      <c r="A2" s="54"/>
      <c r="B2" s="52"/>
      <c r="C2" s="52"/>
      <c r="D2" s="52"/>
    </row>
    <row r="3" spans="1:4" s="53" customFormat="1" ht="15">
      <c r="A3" s="274" t="s">
        <v>503</v>
      </c>
      <c r="B3" s="275"/>
      <c r="C3" s="275"/>
      <c r="D3" s="275"/>
    </row>
    <row r="4" spans="1:4" s="53" customFormat="1" ht="15">
      <c r="A4" s="274" t="s">
        <v>504</v>
      </c>
      <c r="B4" s="274"/>
      <c r="C4" s="274"/>
      <c r="D4" s="274"/>
    </row>
    <row r="5" spans="1:4" s="53" customFormat="1" ht="15">
      <c r="A5" s="274" t="s">
        <v>678</v>
      </c>
      <c r="B5" s="274"/>
      <c r="C5" s="274"/>
      <c r="D5" s="274"/>
    </row>
    <row r="6" spans="1:4" s="53" customFormat="1" ht="15">
      <c r="A6" s="275" t="s">
        <v>183</v>
      </c>
      <c r="B6" s="275"/>
      <c r="C6" s="275"/>
      <c r="D6" s="275"/>
    </row>
    <row r="7" spans="1:3" ht="15">
      <c r="A7" s="56"/>
      <c r="B7" s="57"/>
      <c r="C7" s="58"/>
    </row>
    <row r="8" spans="1:4" s="53" customFormat="1" ht="15">
      <c r="A8" s="277" t="s">
        <v>501</v>
      </c>
      <c r="B8" s="279" t="s">
        <v>405</v>
      </c>
      <c r="C8" s="276" t="s">
        <v>683</v>
      </c>
      <c r="D8" s="276"/>
    </row>
    <row r="9" spans="1:4" s="53" customFormat="1" ht="15">
      <c r="A9" s="278"/>
      <c r="B9" s="280"/>
      <c r="C9" s="61" t="s">
        <v>163</v>
      </c>
      <c r="D9" s="62" t="s">
        <v>164</v>
      </c>
    </row>
    <row r="10" spans="1:4" ht="15">
      <c r="A10" s="63"/>
      <c r="B10" s="64"/>
      <c r="C10" s="64"/>
      <c r="D10" s="65"/>
    </row>
    <row r="11" spans="1:4" ht="15">
      <c r="A11" s="51" t="s">
        <v>405</v>
      </c>
      <c r="B11" s="66">
        <f>SUM(B13,B40,B47,B71,B87,B94,B103,B116,B155,B164,B183,B189,B195,B211,B227,B246,B357,B259,B272,B280,B296,B315,B324,B336,B344,B364,B386,B418,B420,B455)+B465</f>
        <v>173953</v>
      </c>
      <c r="C11" s="66">
        <f>SUM(C13,C40,C47,C71,C87,C94,C103,C116,C155,C164,C183,C189,C195,C211,C227,C246,C357,C259,C272,C280,C296,C315,C324,C336,C344,C364,C386,C418,C420,C455)+C465</f>
        <v>168154</v>
      </c>
      <c r="D11" s="67">
        <f>SUM(D13,D40,D47,D71,D87,D94,D103,D116,D155,D164,D183,D189,D195,D211,D227,D246,D357,D259,D272,D280,D296,D315,D324,D336,D344,D364,D386,D418,D420,D455)+D465</f>
        <v>5799</v>
      </c>
    </row>
    <row r="12" spans="1:4" ht="15">
      <c r="A12" s="68"/>
      <c r="B12" s="69"/>
      <c r="C12" s="70"/>
      <c r="D12" s="71"/>
    </row>
    <row r="13" spans="1:4" ht="15">
      <c r="A13" s="72" t="s">
        <v>141</v>
      </c>
      <c r="B13" s="66">
        <f>SUM(C13:D13)</f>
        <v>15668</v>
      </c>
      <c r="C13" s="66">
        <f>SUM(C15:C38)</f>
        <v>15078</v>
      </c>
      <c r="D13" s="67">
        <f>SUM(D15:D38)</f>
        <v>590</v>
      </c>
    </row>
    <row r="14" spans="1:4" ht="15">
      <c r="A14" s="73"/>
      <c r="B14" s="74"/>
      <c r="C14" s="75"/>
      <c r="D14" s="76"/>
    </row>
    <row r="15" spans="1:4" ht="15">
      <c r="A15" s="20" t="s">
        <v>617</v>
      </c>
      <c r="B15" s="74">
        <f aca="true" t="shared" si="0" ref="B15:B36">SUM(C15:D15)</f>
        <v>394</v>
      </c>
      <c r="C15" s="75">
        <v>394</v>
      </c>
      <c r="D15" s="77">
        <v>0</v>
      </c>
    </row>
    <row r="16" spans="1:4" ht="15">
      <c r="A16" s="68" t="s">
        <v>432</v>
      </c>
      <c r="B16" s="74">
        <f t="shared" si="0"/>
        <v>2</v>
      </c>
      <c r="C16" s="75">
        <v>1</v>
      </c>
      <c r="D16" s="77">
        <v>1</v>
      </c>
    </row>
    <row r="17" spans="1:4" ht="15">
      <c r="A17" s="22" t="s">
        <v>190</v>
      </c>
      <c r="B17" s="74">
        <f t="shared" si="0"/>
        <v>6</v>
      </c>
      <c r="C17" s="75">
        <v>6</v>
      </c>
      <c r="D17" s="77">
        <v>0</v>
      </c>
    </row>
    <row r="18" spans="1:4" ht="15">
      <c r="A18" s="68" t="s">
        <v>434</v>
      </c>
      <c r="B18" s="74">
        <f t="shared" si="0"/>
        <v>5</v>
      </c>
      <c r="C18" s="75">
        <v>5</v>
      </c>
      <c r="D18" s="77">
        <v>0</v>
      </c>
    </row>
    <row r="19" spans="1:4" ht="15">
      <c r="A19" s="111" t="s">
        <v>435</v>
      </c>
      <c r="B19" s="74">
        <f>SUM(C19:D19)</f>
        <v>2</v>
      </c>
      <c r="C19" s="75">
        <v>2</v>
      </c>
      <c r="D19" s="77">
        <v>0</v>
      </c>
    </row>
    <row r="20" spans="1:4" ht="15">
      <c r="A20" s="68" t="s">
        <v>436</v>
      </c>
      <c r="B20" s="74">
        <f t="shared" si="0"/>
        <v>8</v>
      </c>
      <c r="C20" s="75">
        <v>8</v>
      </c>
      <c r="D20" s="77">
        <v>0</v>
      </c>
    </row>
    <row r="21" spans="1:4" ht="15">
      <c r="A21" s="78" t="s">
        <v>443</v>
      </c>
      <c r="B21" s="74">
        <f t="shared" si="0"/>
        <v>141</v>
      </c>
      <c r="C21" s="75">
        <v>139</v>
      </c>
      <c r="D21" s="77">
        <v>2</v>
      </c>
    </row>
    <row r="22" spans="1:4" ht="15">
      <c r="A22" s="22" t="s">
        <v>444</v>
      </c>
      <c r="B22" s="74">
        <f t="shared" si="0"/>
        <v>6404</v>
      </c>
      <c r="C22" s="75">
        <v>6060</v>
      </c>
      <c r="D22" s="77">
        <v>344</v>
      </c>
    </row>
    <row r="23" spans="1:4" ht="15">
      <c r="A23" s="73" t="s">
        <v>461</v>
      </c>
      <c r="B23" s="74">
        <f t="shared" si="0"/>
        <v>4</v>
      </c>
      <c r="C23" s="75">
        <v>4</v>
      </c>
      <c r="D23" s="77">
        <v>0</v>
      </c>
    </row>
    <row r="24" spans="1:4" ht="15">
      <c r="A24" s="23" t="s">
        <v>618</v>
      </c>
      <c r="B24" s="74">
        <f t="shared" si="0"/>
        <v>86</v>
      </c>
      <c r="C24" s="75">
        <v>84</v>
      </c>
      <c r="D24" s="77">
        <v>2</v>
      </c>
    </row>
    <row r="25" spans="1:4" ht="15">
      <c r="A25" s="73" t="s">
        <v>27</v>
      </c>
      <c r="B25" s="74">
        <f t="shared" si="0"/>
        <v>429</v>
      </c>
      <c r="C25" s="75">
        <v>423</v>
      </c>
      <c r="D25" s="77">
        <v>6</v>
      </c>
    </row>
    <row r="26" spans="1:4" ht="15">
      <c r="A26" s="216" t="s">
        <v>28</v>
      </c>
      <c r="B26" s="74">
        <f>SUM(C26:D26)</f>
        <v>566</v>
      </c>
      <c r="C26" s="75">
        <v>520</v>
      </c>
      <c r="D26" s="77">
        <v>46</v>
      </c>
    </row>
    <row r="27" spans="1:4" ht="15">
      <c r="A27" s="68" t="s">
        <v>26</v>
      </c>
      <c r="B27" s="74">
        <f>SUM(C27:D27)</f>
        <v>3</v>
      </c>
      <c r="C27" s="75">
        <v>3</v>
      </c>
      <c r="D27" s="77">
        <v>0</v>
      </c>
    </row>
    <row r="28" spans="1:4" ht="15">
      <c r="A28" s="68" t="s">
        <v>29</v>
      </c>
      <c r="B28" s="74">
        <f>SUM(C28:D28)</f>
        <v>757</v>
      </c>
      <c r="C28" s="75">
        <v>696</v>
      </c>
      <c r="D28" s="77">
        <v>61</v>
      </c>
    </row>
    <row r="29" spans="1:4" ht="15">
      <c r="A29" s="79" t="s">
        <v>356</v>
      </c>
      <c r="B29" s="74">
        <f t="shared" si="0"/>
        <v>5</v>
      </c>
      <c r="C29" s="75">
        <v>5</v>
      </c>
      <c r="D29" s="77">
        <v>0</v>
      </c>
    </row>
    <row r="30" spans="1:4" ht="15">
      <c r="A30" s="20" t="s">
        <v>60</v>
      </c>
      <c r="B30" s="74">
        <f t="shared" si="0"/>
        <v>3</v>
      </c>
      <c r="C30" s="75">
        <v>3</v>
      </c>
      <c r="D30" s="77">
        <v>0</v>
      </c>
    </row>
    <row r="31" spans="1:4" ht="15">
      <c r="A31" s="73" t="s">
        <v>544</v>
      </c>
      <c r="B31" s="74">
        <f t="shared" si="0"/>
        <v>5150</v>
      </c>
      <c r="C31" s="75">
        <v>5114</v>
      </c>
      <c r="D31" s="77">
        <v>36</v>
      </c>
    </row>
    <row r="32" spans="1:4" ht="15">
      <c r="A32" s="60" t="s">
        <v>541</v>
      </c>
      <c r="B32" s="74">
        <f t="shared" si="0"/>
        <v>419</v>
      </c>
      <c r="C32" s="75">
        <v>419</v>
      </c>
      <c r="D32" s="77">
        <v>0</v>
      </c>
    </row>
    <row r="33" spans="1:4" ht="15">
      <c r="A33" s="60" t="s">
        <v>61</v>
      </c>
      <c r="B33" s="74">
        <f t="shared" si="0"/>
        <v>221</v>
      </c>
      <c r="C33" s="75">
        <v>216</v>
      </c>
      <c r="D33" s="77">
        <v>5</v>
      </c>
    </row>
    <row r="34" spans="1:4" ht="15">
      <c r="A34" s="68" t="s">
        <v>62</v>
      </c>
      <c r="B34" s="74">
        <f t="shared" si="0"/>
        <v>21</v>
      </c>
      <c r="C34" s="75">
        <v>21</v>
      </c>
      <c r="D34" s="77">
        <v>0</v>
      </c>
    </row>
    <row r="35" spans="1:4" ht="15">
      <c r="A35" s="68" t="s">
        <v>63</v>
      </c>
      <c r="B35" s="74">
        <f t="shared" si="0"/>
        <v>977</v>
      </c>
      <c r="C35" s="75">
        <v>900</v>
      </c>
      <c r="D35" s="77">
        <v>77</v>
      </c>
    </row>
    <row r="36" spans="1:4" ht="15">
      <c r="A36" s="5" t="s">
        <v>626</v>
      </c>
      <c r="B36" s="74">
        <f t="shared" si="0"/>
        <v>62</v>
      </c>
      <c r="C36" s="75">
        <v>52</v>
      </c>
      <c r="D36" s="77">
        <v>10</v>
      </c>
    </row>
    <row r="37" spans="1:4" ht="15">
      <c r="A37" s="68" t="s">
        <v>72</v>
      </c>
      <c r="B37" s="74">
        <f>SUM(C37:D37)</f>
        <v>1</v>
      </c>
      <c r="C37" s="75">
        <v>1</v>
      </c>
      <c r="D37" s="77">
        <v>0</v>
      </c>
    </row>
    <row r="38" spans="1:4" ht="15">
      <c r="A38" s="68" t="s">
        <v>569</v>
      </c>
      <c r="B38" s="74">
        <f>SUM(C38:D38)</f>
        <v>2</v>
      </c>
      <c r="C38" s="75">
        <v>2</v>
      </c>
      <c r="D38" s="77">
        <v>0</v>
      </c>
    </row>
    <row r="39" spans="1:4" ht="15">
      <c r="A39" s="73"/>
      <c r="B39" s="74"/>
      <c r="C39" s="75"/>
      <c r="D39" s="77"/>
    </row>
    <row r="40" spans="1:4" ht="15">
      <c r="A40" s="72" t="s">
        <v>142</v>
      </c>
      <c r="B40" s="66">
        <f>SUM(C40:D40)</f>
        <v>56</v>
      </c>
      <c r="C40" s="66">
        <f>SUM(C42:C45)</f>
        <v>54</v>
      </c>
      <c r="D40" s="67">
        <f>SUM(D42:D45)</f>
        <v>2</v>
      </c>
    </row>
    <row r="41" spans="1:4" ht="15">
      <c r="A41" s="73"/>
      <c r="B41" s="74"/>
      <c r="C41" s="75"/>
      <c r="D41" s="76"/>
    </row>
    <row r="42" spans="1:4" ht="15">
      <c r="A42" s="78" t="s">
        <v>453</v>
      </c>
      <c r="B42" s="74">
        <f>SUM(C42:D42)</f>
        <v>16</v>
      </c>
      <c r="C42" s="75">
        <v>16</v>
      </c>
      <c r="D42" s="77">
        <v>0</v>
      </c>
    </row>
    <row r="43" spans="1:4" ht="15">
      <c r="A43" s="73" t="s">
        <v>469</v>
      </c>
      <c r="B43" s="74">
        <f>SUM(C43:D43)</f>
        <v>24</v>
      </c>
      <c r="C43" s="75">
        <v>23</v>
      </c>
      <c r="D43" s="77">
        <v>1</v>
      </c>
    </row>
    <row r="44" spans="1:4" ht="15">
      <c r="A44" s="73" t="s">
        <v>56</v>
      </c>
      <c r="B44" s="74">
        <f>SUM(C44:D44)</f>
        <v>15</v>
      </c>
      <c r="C44" s="75">
        <v>14</v>
      </c>
      <c r="D44" s="77">
        <v>1</v>
      </c>
    </row>
    <row r="45" spans="1:4" ht="15">
      <c r="A45" s="20" t="s">
        <v>642</v>
      </c>
      <c r="B45" s="74">
        <f>SUM(C45:D45)</f>
        <v>1</v>
      </c>
      <c r="C45" s="75">
        <v>1</v>
      </c>
      <c r="D45" s="77">
        <v>0</v>
      </c>
    </row>
    <row r="46" spans="1:4" ht="15">
      <c r="A46" s="73"/>
      <c r="B46" s="74"/>
      <c r="C46" s="75"/>
      <c r="D46" s="76"/>
    </row>
    <row r="47" spans="1:4" ht="15">
      <c r="A47" s="72" t="s">
        <v>143</v>
      </c>
      <c r="B47" s="66">
        <f>SUM(C47:D47)</f>
        <v>10121</v>
      </c>
      <c r="C47" s="66">
        <f>SUM(C49:C69)</f>
        <v>9005</v>
      </c>
      <c r="D47" s="67">
        <f>SUM(D49:D69)</f>
        <v>1116</v>
      </c>
    </row>
    <row r="48" spans="2:4" ht="15">
      <c r="B48" s="74"/>
      <c r="C48" s="81"/>
      <c r="D48" s="82"/>
    </row>
    <row r="49" spans="1:4" ht="15">
      <c r="A49" s="5" t="s">
        <v>546</v>
      </c>
      <c r="B49" s="74">
        <f aca="true" t="shared" si="1" ref="B49:B69">SUM(C49:D49)</f>
        <v>667</v>
      </c>
      <c r="C49" s="75">
        <v>649</v>
      </c>
      <c r="D49" s="77">
        <v>18</v>
      </c>
    </row>
    <row r="50" spans="1:4" ht="15">
      <c r="A50" s="5" t="s">
        <v>526</v>
      </c>
      <c r="B50" s="74">
        <f>SUM(C50:D50)</f>
        <v>23</v>
      </c>
      <c r="C50" s="75">
        <v>23</v>
      </c>
      <c r="D50" s="77">
        <v>0</v>
      </c>
    </row>
    <row r="51" spans="1:4" ht="15">
      <c r="A51" s="5" t="s">
        <v>527</v>
      </c>
      <c r="B51" s="74">
        <f t="shared" si="1"/>
        <v>51</v>
      </c>
      <c r="C51" s="75">
        <v>46</v>
      </c>
      <c r="D51" s="77">
        <v>5</v>
      </c>
    </row>
    <row r="52" spans="1:4" ht="15">
      <c r="A52" s="5" t="s">
        <v>547</v>
      </c>
      <c r="B52" s="74">
        <f t="shared" si="1"/>
        <v>3635</v>
      </c>
      <c r="C52" s="75">
        <v>3126</v>
      </c>
      <c r="D52" s="77">
        <v>509</v>
      </c>
    </row>
    <row r="53" spans="1:4" ht="15">
      <c r="A53" s="24" t="s">
        <v>390</v>
      </c>
      <c r="B53" s="74">
        <f t="shared" si="1"/>
        <v>26</v>
      </c>
      <c r="C53" s="75">
        <v>26</v>
      </c>
      <c r="D53" s="77">
        <v>0</v>
      </c>
    </row>
    <row r="54" spans="1:4" ht="15">
      <c r="A54" s="23" t="s">
        <v>191</v>
      </c>
      <c r="B54" s="74">
        <f t="shared" si="1"/>
        <v>32</v>
      </c>
      <c r="C54" s="75">
        <v>30</v>
      </c>
      <c r="D54" s="77">
        <v>2</v>
      </c>
    </row>
    <row r="55" spans="1:4" ht="15">
      <c r="A55" s="23" t="s">
        <v>539</v>
      </c>
      <c r="B55" s="74">
        <f t="shared" si="1"/>
        <v>122</v>
      </c>
      <c r="C55" s="75">
        <v>112</v>
      </c>
      <c r="D55" s="77">
        <v>10</v>
      </c>
    </row>
    <row r="56" spans="1:4" ht="15">
      <c r="A56" s="73" t="s">
        <v>470</v>
      </c>
      <c r="B56" s="74">
        <f t="shared" si="1"/>
        <v>318</v>
      </c>
      <c r="C56" s="75">
        <v>230</v>
      </c>
      <c r="D56" s="77">
        <v>88</v>
      </c>
    </row>
    <row r="57" spans="1:4" ht="15">
      <c r="A57" s="5" t="s">
        <v>491</v>
      </c>
      <c r="B57" s="74">
        <f t="shared" si="1"/>
        <v>22</v>
      </c>
      <c r="C57" s="75">
        <v>17</v>
      </c>
      <c r="D57" s="77">
        <v>5</v>
      </c>
    </row>
    <row r="58" spans="1:4" ht="15">
      <c r="A58" s="73" t="s">
        <v>86</v>
      </c>
      <c r="B58" s="74">
        <f t="shared" si="1"/>
        <v>54</v>
      </c>
      <c r="C58" s="75">
        <v>50</v>
      </c>
      <c r="D58" s="77">
        <v>4</v>
      </c>
    </row>
    <row r="59" spans="1:4" ht="15">
      <c r="A59" s="68" t="s">
        <v>87</v>
      </c>
      <c r="B59" s="74">
        <f t="shared" si="1"/>
        <v>9</v>
      </c>
      <c r="C59" s="75">
        <v>8</v>
      </c>
      <c r="D59" s="77">
        <v>1</v>
      </c>
    </row>
    <row r="60" spans="1:4" ht="15">
      <c r="A60" s="68" t="s">
        <v>90</v>
      </c>
      <c r="B60" s="74">
        <f t="shared" si="1"/>
        <v>9</v>
      </c>
      <c r="C60" s="75">
        <v>9</v>
      </c>
      <c r="D60" s="77">
        <v>0</v>
      </c>
    </row>
    <row r="61" spans="1:4" ht="15">
      <c r="A61" s="68" t="s">
        <v>91</v>
      </c>
      <c r="B61" s="74">
        <f t="shared" si="1"/>
        <v>2</v>
      </c>
      <c r="C61" s="75">
        <v>2</v>
      </c>
      <c r="D61" s="77">
        <v>0</v>
      </c>
    </row>
    <row r="62" spans="1:4" ht="15">
      <c r="A62" s="68" t="s">
        <v>97</v>
      </c>
      <c r="B62" s="74">
        <f t="shared" si="1"/>
        <v>5</v>
      </c>
      <c r="C62" s="75">
        <v>5</v>
      </c>
      <c r="D62" s="77">
        <v>0</v>
      </c>
    </row>
    <row r="63" spans="1:4" ht="15">
      <c r="A63" s="20" t="s">
        <v>565</v>
      </c>
      <c r="B63" s="74">
        <f t="shared" si="1"/>
        <v>3012</v>
      </c>
      <c r="C63" s="75">
        <v>2772</v>
      </c>
      <c r="D63" s="77">
        <v>240</v>
      </c>
    </row>
    <row r="64" spans="1:4" ht="15">
      <c r="A64" s="5" t="s">
        <v>590</v>
      </c>
      <c r="B64" s="74">
        <f t="shared" si="1"/>
        <v>3</v>
      </c>
      <c r="C64" s="75">
        <v>2</v>
      </c>
      <c r="D64" s="77">
        <v>1</v>
      </c>
    </row>
    <row r="65" spans="1:4" ht="15">
      <c r="A65" s="5" t="s">
        <v>226</v>
      </c>
      <c r="B65" s="74">
        <f t="shared" si="1"/>
        <v>203</v>
      </c>
      <c r="C65" s="75">
        <v>180</v>
      </c>
      <c r="D65" s="77">
        <v>23</v>
      </c>
    </row>
    <row r="66" spans="1:4" ht="15">
      <c r="A66" s="5" t="s">
        <v>671</v>
      </c>
      <c r="B66" s="74">
        <f>SUM(C66:D66)</f>
        <v>70</v>
      </c>
      <c r="C66" s="75">
        <v>64</v>
      </c>
      <c r="D66" s="77">
        <v>6</v>
      </c>
    </row>
    <row r="67" spans="1:4" ht="15">
      <c r="A67" s="68" t="s">
        <v>113</v>
      </c>
      <c r="B67" s="74">
        <f t="shared" si="1"/>
        <v>18</v>
      </c>
      <c r="C67" s="75">
        <v>15</v>
      </c>
      <c r="D67" s="77">
        <v>3</v>
      </c>
    </row>
    <row r="68" spans="1:4" ht="15">
      <c r="A68" s="73" t="s">
        <v>117</v>
      </c>
      <c r="B68" s="74">
        <f t="shared" si="1"/>
        <v>84</v>
      </c>
      <c r="C68" s="75">
        <v>84</v>
      </c>
      <c r="D68" s="77">
        <v>0</v>
      </c>
    </row>
    <row r="69" spans="1:4" ht="15">
      <c r="A69" s="73" t="s">
        <v>125</v>
      </c>
      <c r="B69" s="74">
        <f t="shared" si="1"/>
        <v>1756</v>
      </c>
      <c r="C69" s="75">
        <v>1555</v>
      </c>
      <c r="D69" s="77">
        <v>201</v>
      </c>
    </row>
    <row r="70" spans="1:4" ht="15">
      <c r="A70" s="60"/>
      <c r="B70" s="74"/>
      <c r="C70" s="81"/>
      <c r="D70" s="82"/>
    </row>
    <row r="71" spans="1:4" ht="15">
      <c r="A71" s="72" t="s">
        <v>144</v>
      </c>
      <c r="B71" s="66">
        <f>SUM(C71:D71)</f>
        <v>1418</v>
      </c>
      <c r="C71" s="66">
        <f>SUM(C73:C85)</f>
        <v>1411</v>
      </c>
      <c r="D71" s="67">
        <f>SUM(D73:D85)</f>
        <v>7</v>
      </c>
    </row>
    <row r="72" spans="1:4" ht="15">
      <c r="A72" s="83"/>
      <c r="B72" s="74"/>
      <c r="C72" s="75"/>
      <c r="D72" s="76"/>
    </row>
    <row r="73" spans="1:4" ht="15">
      <c r="A73" s="5" t="s">
        <v>203</v>
      </c>
      <c r="B73" s="74">
        <f aca="true" t="shared" si="2" ref="B73:B85">SUM(C73:D73)</f>
        <v>6</v>
      </c>
      <c r="C73" s="75">
        <v>6</v>
      </c>
      <c r="D73" s="77">
        <v>0</v>
      </c>
    </row>
    <row r="74" spans="1:4" ht="15">
      <c r="A74" s="73" t="s">
        <v>39</v>
      </c>
      <c r="B74" s="74">
        <f t="shared" si="2"/>
        <v>15</v>
      </c>
      <c r="C74" s="75">
        <v>15</v>
      </c>
      <c r="D74" s="77">
        <v>0</v>
      </c>
    </row>
    <row r="75" spans="1:4" ht="15">
      <c r="A75" s="5" t="s">
        <v>209</v>
      </c>
      <c r="B75" s="74">
        <f t="shared" si="2"/>
        <v>208</v>
      </c>
      <c r="C75" s="75">
        <v>208</v>
      </c>
      <c r="D75" s="77">
        <v>0</v>
      </c>
    </row>
    <row r="76" spans="1:4" ht="15">
      <c r="A76" s="73" t="s">
        <v>41</v>
      </c>
      <c r="B76" s="74">
        <f t="shared" si="2"/>
        <v>1084</v>
      </c>
      <c r="C76" s="75">
        <v>1079</v>
      </c>
      <c r="D76" s="77">
        <v>5</v>
      </c>
    </row>
    <row r="77" spans="1:4" ht="15">
      <c r="A77" s="73" t="s">
        <v>261</v>
      </c>
      <c r="B77" s="74">
        <f>SUM(C77:D77)</f>
        <v>2</v>
      </c>
      <c r="C77" s="75">
        <v>2</v>
      </c>
      <c r="D77" s="77">
        <v>0</v>
      </c>
    </row>
    <row r="78" spans="1:4" ht="15">
      <c r="A78" s="73" t="s">
        <v>68</v>
      </c>
      <c r="B78" s="74">
        <f t="shared" si="2"/>
        <v>14</v>
      </c>
      <c r="C78" s="75">
        <v>12</v>
      </c>
      <c r="D78" s="77">
        <v>2</v>
      </c>
    </row>
    <row r="79" spans="1:4" ht="15">
      <c r="A79" s="5" t="s">
        <v>219</v>
      </c>
      <c r="B79" s="74">
        <f t="shared" si="2"/>
        <v>3</v>
      </c>
      <c r="C79" s="75">
        <v>3</v>
      </c>
      <c r="D79" s="77">
        <v>0</v>
      </c>
    </row>
    <row r="80" spans="1:4" ht="15">
      <c r="A80" s="68" t="s">
        <v>79</v>
      </c>
      <c r="B80" s="74">
        <f t="shared" si="2"/>
        <v>3</v>
      </c>
      <c r="C80" s="75">
        <v>3</v>
      </c>
      <c r="D80" s="77">
        <v>0</v>
      </c>
    </row>
    <row r="81" spans="1:4" ht="15">
      <c r="A81" s="68" t="s">
        <v>643</v>
      </c>
      <c r="B81" s="74">
        <f>SUM(C81:D81)</f>
        <v>6</v>
      </c>
      <c r="C81" s="75">
        <v>6</v>
      </c>
      <c r="D81" s="77">
        <v>0</v>
      </c>
    </row>
    <row r="82" spans="1:4" ht="15">
      <c r="A82" s="68" t="s">
        <v>673</v>
      </c>
      <c r="B82" s="74">
        <f>SUM(C82:D82)</f>
        <v>8</v>
      </c>
      <c r="C82" s="75">
        <v>8</v>
      </c>
      <c r="D82" s="77">
        <v>0</v>
      </c>
    </row>
    <row r="83" spans="1:4" ht="15">
      <c r="A83" s="68" t="s">
        <v>612</v>
      </c>
      <c r="B83" s="74">
        <f>SUM(C83:D83)</f>
        <v>46</v>
      </c>
      <c r="C83" s="75">
        <v>46</v>
      </c>
      <c r="D83" s="77">
        <v>0</v>
      </c>
    </row>
    <row r="84" spans="1:4" ht="15">
      <c r="A84" s="68" t="s">
        <v>629</v>
      </c>
      <c r="B84" s="74">
        <f t="shared" si="2"/>
        <v>21</v>
      </c>
      <c r="C84" s="75">
        <v>21</v>
      </c>
      <c r="D84" s="77">
        <v>0</v>
      </c>
    </row>
    <row r="85" spans="1:4" ht="15">
      <c r="A85" s="68" t="s">
        <v>124</v>
      </c>
      <c r="B85" s="74">
        <f t="shared" si="2"/>
        <v>2</v>
      </c>
      <c r="C85" s="75">
        <v>2</v>
      </c>
      <c r="D85" s="77">
        <v>0</v>
      </c>
    </row>
    <row r="86" spans="1:4" ht="15">
      <c r="A86" s="73"/>
      <c r="B86" s="74"/>
      <c r="C86" s="75"/>
      <c r="D86" s="76"/>
    </row>
    <row r="87" spans="1:4" ht="15">
      <c r="A87" s="72" t="s">
        <v>145</v>
      </c>
      <c r="B87" s="66">
        <f>SUM(C87:D87)</f>
        <v>3927</v>
      </c>
      <c r="C87" s="66">
        <f>SUM(C89:C92)</f>
        <v>3753</v>
      </c>
      <c r="D87" s="67">
        <f>SUM(D89:D92)</f>
        <v>174</v>
      </c>
    </row>
    <row r="88" spans="1:4" ht="15">
      <c r="A88" s="73"/>
      <c r="B88" s="74"/>
      <c r="C88" s="75"/>
      <c r="D88" s="76"/>
    </row>
    <row r="89" spans="1:4" ht="15">
      <c r="A89" s="23" t="s">
        <v>449</v>
      </c>
      <c r="B89" s="74">
        <f>SUM(C89:D89)</f>
        <v>3107</v>
      </c>
      <c r="C89" s="75">
        <v>2953</v>
      </c>
      <c r="D89" s="77">
        <v>154</v>
      </c>
    </row>
    <row r="90" spans="1:4" ht="15">
      <c r="A90" s="78" t="s">
        <v>195</v>
      </c>
      <c r="B90" s="74">
        <f>SUM(C90:D90)</f>
        <v>200</v>
      </c>
      <c r="C90" s="75">
        <v>197</v>
      </c>
      <c r="D90" s="77">
        <v>3</v>
      </c>
    </row>
    <row r="91" spans="1:4" ht="15">
      <c r="A91" s="68" t="s">
        <v>81</v>
      </c>
      <c r="B91" s="84">
        <f>SUM(C91:D91)</f>
        <v>337</v>
      </c>
      <c r="C91" s="75">
        <v>324</v>
      </c>
      <c r="D91" s="77">
        <v>13</v>
      </c>
    </row>
    <row r="92" spans="1:4" ht="15">
      <c r="A92" s="5" t="s">
        <v>228</v>
      </c>
      <c r="B92" s="84">
        <f>SUM(C92:D92)</f>
        <v>283</v>
      </c>
      <c r="C92" s="75">
        <v>279</v>
      </c>
      <c r="D92" s="77">
        <v>4</v>
      </c>
    </row>
    <row r="93" spans="1:4" ht="15">
      <c r="A93" s="26"/>
      <c r="B93" s="84"/>
      <c r="C93" s="75"/>
      <c r="D93" s="76"/>
    </row>
    <row r="94" spans="1:4" ht="15">
      <c r="A94" s="72" t="s">
        <v>156</v>
      </c>
      <c r="B94" s="66">
        <f>SUM(C94:D94)</f>
        <v>146</v>
      </c>
      <c r="C94" s="66">
        <f>SUM(C96:C101)</f>
        <v>145</v>
      </c>
      <c r="D94" s="67">
        <f>SUM(D96:D101)</f>
        <v>1</v>
      </c>
    </row>
    <row r="95" spans="1:4" ht="15">
      <c r="A95" s="73"/>
      <c r="B95" s="74"/>
      <c r="C95" s="75"/>
      <c r="D95" s="76"/>
    </row>
    <row r="96" spans="1:4" ht="15">
      <c r="A96" s="73" t="s">
        <v>654</v>
      </c>
      <c r="B96" s="74">
        <f aca="true" t="shared" si="3" ref="B96:B101">SUM(C96:D96)</f>
        <v>3</v>
      </c>
      <c r="C96" s="75">
        <v>2</v>
      </c>
      <c r="D96" s="76">
        <v>1</v>
      </c>
    </row>
    <row r="97" spans="1:4" ht="15">
      <c r="A97" s="73" t="s">
        <v>655</v>
      </c>
      <c r="B97" s="74">
        <f t="shared" si="3"/>
        <v>2</v>
      </c>
      <c r="C97" s="75">
        <v>2</v>
      </c>
      <c r="D97" s="76">
        <v>0</v>
      </c>
    </row>
    <row r="98" spans="1:4" ht="15">
      <c r="A98" s="73" t="s">
        <v>656</v>
      </c>
      <c r="B98" s="74">
        <f t="shared" si="3"/>
        <v>30</v>
      </c>
      <c r="C98" s="75">
        <v>30</v>
      </c>
      <c r="D98" s="76">
        <v>0</v>
      </c>
    </row>
    <row r="99" spans="1:4" ht="15">
      <c r="A99" s="73" t="s">
        <v>657</v>
      </c>
      <c r="B99" s="74">
        <f t="shared" si="3"/>
        <v>57</v>
      </c>
      <c r="C99" s="75">
        <v>57</v>
      </c>
      <c r="D99" s="76">
        <v>0</v>
      </c>
    </row>
    <row r="100" spans="1:4" ht="15">
      <c r="A100" s="73" t="s">
        <v>658</v>
      </c>
      <c r="B100" s="74">
        <f t="shared" si="3"/>
        <v>47</v>
      </c>
      <c r="C100" s="75">
        <v>47</v>
      </c>
      <c r="D100" s="76">
        <v>0</v>
      </c>
    </row>
    <row r="101" spans="1:4" ht="15">
      <c r="A101" s="26" t="s">
        <v>659</v>
      </c>
      <c r="B101" s="74">
        <f t="shared" si="3"/>
        <v>7</v>
      </c>
      <c r="C101" s="75">
        <v>7</v>
      </c>
      <c r="D101" s="76">
        <v>0</v>
      </c>
    </row>
    <row r="102" spans="1:4" ht="15">
      <c r="A102" s="26"/>
      <c r="B102" s="66"/>
      <c r="C102" s="75"/>
      <c r="D102" s="76"/>
    </row>
    <row r="103" spans="1:4" ht="15">
      <c r="A103" s="72" t="s">
        <v>146</v>
      </c>
      <c r="B103" s="66">
        <f>SUM(C103:D103)</f>
        <v>1678</v>
      </c>
      <c r="C103" s="66">
        <f>SUM(C105:C114)</f>
        <v>1635</v>
      </c>
      <c r="D103" s="67">
        <f>SUM(D105:D114)</f>
        <v>43</v>
      </c>
    </row>
    <row r="104" spans="1:4" ht="15">
      <c r="A104" s="73"/>
      <c r="B104" s="84"/>
      <c r="C104" s="75"/>
      <c r="D104" s="76"/>
    </row>
    <row r="105" spans="1:4" ht="15">
      <c r="A105" s="73" t="s">
        <v>447</v>
      </c>
      <c r="B105" s="84">
        <f aca="true" t="shared" si="4" ref="B105:B114">SUM(C105:D105)</f>
        <v>9</v>
      </c>
      <c r="C105" s="75">
        <v>9</v>
      </c>
      <c r="D105" s="77">
        <v>0</v>
      </c>
    </row>
    <row r="106" spans="1:4" ht="15">
      <c r="A106" s="73" t="s">
        <v>454</v>
      </c>
      <c r="B106" s="84">
        <f t="shared" si="4"/>
        <v>18</v>
      </c>
      <c r="C106" s="75">
        <v>18</v>
      </c>
      <c r="D106" s="77">
        <v>0</v>
      </c>
    </row>
    <row r="107" spans="1:4" ht="15">
      <c r="A107" s="79" t="s">
        <v>350</v>
      </c>
      <c r="B107" s="84">
        <f t="shared" si="4"/>
        <v>31</v>
      </c>
      <c r="C107" s="75">
        <v>31</v>
      </c>
      <c r="D107" s="77">
        <v>0</v>
      </c>
    </row>
    <row r="108" spans="1:4" ht="15">
      <c r="A108" s="5" t="s">
        <v>85</v>
      </c>
      <c r="B108" s="84">
        <f>SUM(C108:D108)</f>
        <v>5</v>
      </c>
      <c r="C108" s="75">
        <v>5</v>
      </c>
      <c r="D108" s="77">
        <v>0</v>
      </c>
    </row>
    <row r="109" spans="1:4" ht="15">
      <c r="A109" s="73" t="s">
        <v>83</v>
      </c>
      <c r="B109" s="84">
        <f t="shared" si="4"/>
        <v>4</v>
      </c>
      <c r="C109" s="75">
        <v>4</v>
      </c>
      <c r="D109" s="77">
        <v>0</v>
      </c>
    </row>
    <row r="110" spans="1:4" ht="15">
      <c r="A110" s="73" t="s">
        <v>644</v>
      </c>
      <c r="B110" s="84">
        <f>SUM(C110:D110)</f>
        <v>1</v>
      </c>
      <c r="C110" s="75">
        <v>1</v>
      </c>
      <c r="D110" s="77">
        <v>0</v>
      </c>
    </row>
    <row r="111" spans="1:4" ht="15">
      <c r="A111" s="79" t="s">
        <v>361</v>
      </c>
      <c r="B111" s="74">
        <f t="shared" si="4"/>
        <v>442</v>
      </c>
      <c r="C111" s="75">
        <v>434</v>
      </c>
      <c r="D111" s="77">
        <v>8</v>
      </c>
    </row>
    <row r="112" spans="1:4" ht="15">
      <c r="A112" s="5" t="s">
        <v>236</v>
      </c>
      <c r="B112" s="74">
        <f t="shared" si="4"/>
        <v>79</v>
      </c>
      <c r="C112" s="75">
        <v>79</v>
      </c>
      <c r="D112" s="77">
        <v>0</v>
      </c>
    </row>
    <row r="113" spans="1:4" ht="15">
      <c r="A113" s="79" t="s">
        <v>362</v>
      </c>
      <c r="B113" s="74">
        <f t="shared" si="4"/>
        <v>143</v>
      </c>
      <c r="C113" s="75">
        <v>140</v>
      </c>
      <c r="D113" s="77">
        <v>3</v>
      </c>
    </row>
    <row r="114" spans="1:4" ht="15">
      <c r="A114" s="73" t="s">
        <v>129</v>
      </c>
      <c r="B114" s="74">
        <f t="shared" si="4"/>
        <v>946</v>
      </c>
      <c r="C114" s="75">
        <v>914</v>
      </c>
      <c r="D114" s="77">
        <v>32</v>
      </c>
    </row>
    <row r="115" spans="1:4" ht="15">
      <c r="A115" s="60"/>
      <c r="B115" s="74"/>
      <c r="C115" s="81"/>
      <c r="D115" s="82"/>
    </row>
    <row r="116" spans="1:4" ht="15">
      <c r="A116" s="72" t="s">
        <v>147</v>
      </c>
      <c r="B116" s="66">
        <f>SUM(C116:D116)</f>
        <v>75640</v>
      </c>
      <c r="C116" s="66">
        <f>SUM(C118:C153)</f>
        <v>74282</v>
      </c>
      <c r="D116" s="67">
        <f>SUM(D118:D153)</f>
        <v>1358</v>
      </c>
    </row>
    <row r="117" spans="1:4" ht="15">
      <c r="A117" s="26"/>
      <c r="B117" s="74"/>
      <c r="C117" s="75"/>
      <c r="D117" s="76"/>
    </row>
    <row r="118" spans="1:4" ht="15">
      <c r="A118" s="26" t="s">
        <v>631</v>
      </c>
      <c r="B118" s="74">
        <f>SUM(C118:D118)</f>
        <v>7</v>
      </c>
      <c r="C118" s="75">
        <v>7</v>
      </c>
      <c r="D118" s="76">
        <v>0</v>
      </c>
    </row>
    <row r="119" spans="1:4" ht="15">
      <c r="A119" s="26" t="s">
        <v>440</v>
      </c>
      <c r="B119" s="74">
        <f aca="true" t="shared" si="5" ref="B119:B153">SUM(C119:D119)</f>
        <v>317</v>
      </c>
      <c r="C119" s="75">
        <v>317</v>
      </c>
      <c r="D119" s="77">
        <v>0</v>
      </c>
    </row>
    <row r="120" spans="1:4" ht="15">
      <c r="A120" s="26" t="s">
        <v>268</v>
      </c>
      <c r="B120" s="74">
        <f>SUM(C120:D120)</f>
        <v>11</v>
      </c>
      <c r="C120" s="75">
        <v>11</v>
      </c>
      <c r="D120" s="77">
        <v>0</v>
      </c>
    </row>
    <row r="121" spans="1:4" ht="15">
      <c r="A121" s="26" t="s">
        <v>450</v>
      </c>
      <c r="B121" s="74">
        <f t="shared" si="5"/>
        <v>158</v>
      </c>
      <c r="C121" s="75">
        <v>157</v>
      </c>
      <c r="D121" s="77">
        <v>1</v>
      </c>
    </row>
    <row r="122" spans="1:4" ht="15">
      <c r="A122" s="78" t="s">
        <v>451</v>
      </c>
      <c r="B122" s="74">
        <f t="shared" si="5"/>
        <v>3258</v>
      </c>
      <c r="C122" s="75">
        <v>3242</v>
      </c>
      <c r="D122" s="77">
        <v>16</v>
      </c>
    </row>
    <row r="123" spans="1:4" ht="15">
      <c r="A123" s="26" t="s">
        <v>464</v>
      </c>
      <c r="B123" s="74">
        <f t="shared" si="5"/>
        <v>201</v>
      </c>
      <c r="C123" s="75">
        <v>186</v>
      </c>
      <c r="D123" s="77">
        <v>15</v>
      </c>
    </row>
    <row r="124" spans="1:4" ht="15">
      <c r="A124" s="26" t="s">
        <v>466</v>
      </c>
      <c r="B124" s="74">
        <f t="shared" si="5"/>
        <v>5011</v>
      </c>
      <c r="C124" s="75">
        <v>4831</v>
      </c>
      <c r="D124" s="77">
        <v>180</v>
      </c>
    </row>
    <row r="125" spans="1:4" ht="15">
      <c r="A125" s="5" t="s">
        <v>363</v>
      </c>
      <c r="B125" s="74">
        <f>SUM(C125:D125)</f>
        <v>2</v>
      </c>
      <c r="C125" s="75">
        <v>2</v>
      </c>
      <c r="D125" s="77">
        <v>0</v>
      </c>
    </row>
    <row r="126" spans="1:4" ht="15">
      <c r="A126" s="26" t="s">
        <v>3</v>
      </c>
      <c r="B126" s="74">
        <f t="shared" si="5"/>
        <v>8015</v>
      </c>
      <c r="C126" s="75">
        <v>7959</v>
      </c>
      <c r="D126" s="77">
        <v>56</v>
      </c>
    </row>
    <row r="127" spans="1:4" ht="15">
      <c r="A127" s="20" t="s">
        <v>352</v>
      </c>
      <c r="B127" s="74">
        <f>SUM(C127:D127)</f>
        <v>3634</v>
      </c>
      <c r="C127" s="75">
        <v>3610</v>
      </c>
      <c r="D127" s="77">
        <v>24</v>
      </c>
    </row>
    <row r="128" spans="1:4" ht="15">
      <c r="A128" s="26" t="s">
        <v>5</v>
      </c>
      <c r="B128" s="74">
        <f t="shared" si="5"/>
        <v>4</v>
      </c>
      <c r="C128" s="75">
        <v>4</v>
      </c>
      <c r="D128" s="77">
        <v>0</v>
      </c>
    </row>
    <row r="129" spans="1:4" ht="15">
      <c r="A129" s="26" t="s">
        <v>6</v>
      </c>
      <c r="B129" s="74">
        <f t="shared" si="5"/>
        <v>22</v>
      </c>
      <c r="C129" s="75">
        <v>22</v>
      </c>
      <c r="D129" s="77">
        <v>0</v>
      </c>
    </row>
    <row r="130" spans="1:4" ht="15">
      <c r="A130" s="26" t="s">
        <v>7</v>
      </c>
      <c r="B130" s="74">
        <f t="shared" si="5"/>
        <v>139</v>
      </c>
      <c r="C130" s="75">
        <v>139</v>
      </c>
      <c r="D130" s="77">
        <v>0</v>
      </c>
    </row>
    <row r="131" spans="1:4" ht="15">
      <c r="A131" s="20" t="s">
        <v>553</v>
      </c>
      <c r="B131" s="74">
        <f>SUM(C131:D131)</f>
        <v>7</v>
      </c>
      <c r="C131" s="75">
        <v>7</v>
      </c>
      <c r="D131" s="77">
        <v>0</v>
      </c>
    </row>
    <row r="132" spans="1:4" ht="15">
      <c r="A132" s="68" t="s">
        <v>646</v>
      </c>
      <c r="B132" s="74">
        <f t="shared" si="5"/>
        <v>693</v>
      </c>
      <c r="C132" s="75">
        <v>684</v>
      </c>
      <c r="D132" s="77">
        <v>9</v>
      </c>
    </row>
    <row r="133" spans="1:4" ht="15">
      <c r="A133" s="26" t="s">
        <v>24</v>
      </c>
      <c r="B133" s="74">
        <f t="shared" si="5"/>
        <v>135</v>
      </c>
      <c r="C133" s="75">
        <v>134</v>
      </c>
      <c r="D133" s="77">
        <v>1</v>
      </c>
    </row>
    <row r="134" spans="1:4" ht="15">
      <c r="A134" s="26" t="s">
        <v>25</v>
      </c>
      <c r="B134" s="74">
        <f t="shared" si="5"/>
        <v>4</v>
      </c>
      <c r="C134" s="75">
        <v>4</v>
      </c>
      <c r="D134" s="77">
        <v>0</v>
      </c>
    </row>
    <row r="135" spans="1:230" ht="15">
      <c r="A135" s="79" t="s">
        <v>250</v>
      </c>
      <c r="B135" s="74">
        <f t="shared" si="5"/>
        <v>4</v>
      </c>
      <c r="C135" s="75">
        <v>4</v>
      </c>
      <c r="D135" s="77">
        <v>0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</row>
    <row r="136" spans="1:4" ht="15">
      <c r="A136" s="68" t="s">
        <v>559</v>
      </c>
      <c r="B136" s="74">
        <f t="shared" si="5"/>
        <v>16976</v>
      </c>
      <c r="C136" s="75">
        <v>16718</v>
      </c>
      <c r="D136" s="77">
        <v>258</v>
      </c>
    </row>
    <row r="137" spans="1:4" ht="15">
      <c r="A137" s="68" t="s">
        <v>621</v>
      </c>
      <c r="B137" s="74">
        <f>SUM(C137:D137)</f>
        <v>221</v>
      </c>
      <c r="C137" s="75">
        <v>216</v>
      </c>
      <c r="D137" s="77">
        <v>5</v>
      </c>
    </row>
    <row r="138" spans="1:4" ht="15">
      <c r="A138" s="68" t="s">
        <v>30</v>
      </c>
      <c r="B138" s="74">
        <f t="shared" si="5"/>
        <v>2486</v>
      </c>
      <c r="C138" s="75">
        <v>2439</v>
      </c>
      <c r="D138" s="77">
        <v>47</v>
      </c>
    </row>
    <row r="139" spans="1:4" ht="15">
      <c r="A139" s="68" t="s">
        <v>32</v>
      </c>
      <c r="B139" s="74">
        <f t="shared" si="5"/>
        <v>37</v>
      </c>
      <c r="C139" s="75">
        <v>37</v>
      </c>
      <c r="D139" s="77">
        <v>0</v>
      </c>
    </row>
    <row r="140" spans="1:4" ht="15">
      <c r="A140" s="85" t="s">
        <v>33</v>
      </c>
      <c r="B140" s="74">
        <f t="shared" si="5"/>
        <v>5</v>
      </c>
      <c r="C140" s="75">
        <v>5</v>
      </c>
      <c r="D140" s="77">
        <v>0</v>
      </c>
    </row>
    <row r="141" spans="1:4" ht="15">
      <c r="A141" s="85" t="s">
        <v>669</v>
      </c>
      <c r="B141" s="74">
        <f>SUM(C141:D141)</f>
        <v>215</v>
      </c>
      <c r="C141" s="75">
        <v>215</v>
      </c>
      <c r="D141" s="77">
        <v>0</v>
      </c>
    </row>
    <row r="142" spans="1:4" ht="15">
      <c r="A142" s="26" t="s">
        <v>34</v>
      </c>
      <c r="B142" s="74">
        <f t="shared" si="5"/>
        <v>25</v>
      </c>
      <c r="C142" s="75">
        <v>23</v>
      </c>
      <c r="D142" s="77">
        <v>2</v>
      </c>
    </row>
    <row r="143" spans="1:4" ht="15">
      <c r="A143" s="68" t="s">
        <v>99</v>
      </c>
      <c r="B143" s="74">
        <f t="shared" si="5"/>
        <v>18549</v>
      </c>
      <c r="C143" s="75">
        <v>17965</v>
      </c>
      <c r="D143" s="77">
        <v>584</v>
      </c>
    </row>
    <row r="144" spans="1:4" ht="15">
      <c r="A144" s="68" t="s">
        <v>100</v>
      </c>
      <c r="B144" s="74">
        <f t="shared" si="5"/>
        <v>437</v>
      </c>
      <c r="C144" s="75">
        <v>402</v>
      </c>
      <c r="D144" s="77">
        <v>35</v>
      </c>
    </row>
    <row r="145" spans="1:4" ht="15">
      <c r="A145" s="68" t="s">
        <v>101</v>
      </c>
      <c r="B145" s="74">
        <f t="shared" si="5"/>
        <v>13354</v>
      </c>
      <c r="C145" s="75">
        <v>13237</v>
      </c>
      <c r="D145" s="77">
        <v>117</v>
      </c>
    </row>
    <row r="146" spans="1:4" ht="15">
      <c r="A146" s="68" t="s">
        <v>103</v>
      </c>
      <c r="B146" s="74">
        <f t="shared" si="5"/>
        <v>7</v>
      </c>
      <c r="C146" s="75">
        <v>7</v>
      </c>
      <c r="D146" s="77">
        <v>0</v>
      </c>
    </row>
    <row r="147" spans="1:4" ht="15">
      <c r="A147" s="26" t="s">
        <v>105</v>
      </c>
      <c r="B147" s="74">
        <f t="shared" si="5"/>
        <v>7</v>
      </c>
      <c r="C147" s="75">
        <v>7</v>
      </c>
      <c r="D147" s="77">
        <v>0</v>
      </c>
    </row>
    <row r="148" spans="1:4" ht="15">
      <c r="A148" s="26" t="s">
        <v>364</v>
      </c>
      <c r="B148" s="74">
        <f t="shared" si="5"/>
        <v>7</v>
      </c>
      <c r="C148" s="75">
        <v>7</v>
      </c>
      <c r="D148" s="77">
        <v>0</v>
      </c>
    </row>
    <row r="149" spans="1:4" ht="15">
      <c r="A149" s="79" t="s">
        <v>324</v>
      </c>
      <c r="B149" s="74">
        <f t="shared" si="5"/>
        <v>532</v>
      </c>
      <c r="C149" s="75">
        <v>529</v>
      </c>
      <c r="D149" s="77">
        <v>3</v>
      </c>
    </row>
    <row r="150" spans="1:4" ht="15">
      <c r="A150" s="5" t="s">
        <v>672</v>
      </c>
      <c r="B150" s="74">
        <f>SUM(C150:D150)</f>
        <v>8</v>
      </c>
      <c r="C150" s="75">
        <v>8</v>
      </c>
      <c r="D150" s="77">
        <v>0</v>
      </c>
    </row>
    <row r="151" spans="1:4" ht="15">
      <c r="A151" s="26" t="s">
        <v>120</v>
      </c>
      <c r="B151" s="74">
        <f t="shared" si="5"/>
        <v>1015</v>
      </c>
      <c r="C151" s="75">
        <v>1010</v>
      </c>
      <c r="D151" s="77">
        <v>5</v>
      </c>
    </row>
    <row r="152" spans="1:4" ht="15">
      <c r="A152" s="26" t="s">
        <v>121</v>
      </c>
      <c r="B152" s="74">
        <f t="shared" si="5"/>
        <v>53</v>
      </c>
      <c r="C152" s="75">
        <v>53</v>
      </c>
      <c r="D152" s="77">
        <v>0</v>
      </c>
    </row>
    <row r="153" spans="1:4" ht="15">
      <c r="A153" s="26" t="s">
        <v>122</v>
      </c>
      <c r="B153" s="74">
        <f t="shared" si="5"/>
        <v>84</v>
      </c>
      <c r="C153" s="75">
        <v>84</v>
      </c>
      <c r="D153" s="77">
        <v>0</v>
      </c>
    </row>
    <row r="154" spans="1:4" ht="15">
      <c r="A154" s="26"/>
      <c r="B154" s="74"/>
      <c r="C154" s="75"/>
      <c r="D154" s="76"/>
    </row>
    <row r="155" spans="1:4" ht="15">
      <c r="A155" s="72" t="s">
        <v>148</v>
      </c>
      <c r="B155" s="66">
        <f>SUM(C155:D155)</f>
        <v>108</v>
      </c>
      <c r="C155" s="66">
        <f>SUM(C157:C162)</f>
        <v>108</v>
      </c>
      <c r="D155" s="67">
        <f>SUM(D157:D162)</f>
        <v>0</v>
      </c>
    </row>
    <row r="156" spans="1:4" ht="15">
      <c r="A156" s="26"/>
      <c r="B156" s="74"/>
      <c r="C156" s="75"/>
      <c r="D156" s="76"/>
    </row>
    <row r="157" spans="1:4" ht="15">
      <c r="A157" s="26" t="s">
        <v>270</v>
      </c>
      <c r="B157" s="74">
        <f aca="true" t="shared" si="6" ref="B157:B162">SUM(C157:D157)</f>
        <v>2</v>
      </c>
      <c r="C157" s="75">
        <v>2</v>
      </c>
      <c r="D157" s="76">
        <v>0</v>
      </c>
    </row>
    <row r="158" spans="1:4" ht="15">
      <c r="A158" s="26" t="s">
        <v>11</v>
      </c>
      <c r="B158" s="74">
        <f t="shared" si="6"/>
        <v>13</v>
      </c>
      <c r="C158" s="75">
        <v>13</v>
      </c>
      <c r="D158" s="77">
        <v>0</v>
      </c>
    </row>
    <row r="159" spans="1:4" ht="15">
      <c r="A159" s="68" t="s">
        <v>57</v>
      </c>
      <c r="B159" s="74">
        <f t="shared" si="6"/>
        <v>41</v>
      </c>
      <c r="C159" s="75">
        <v>41</v>
      </c>
      <c r="D159" s="77">
        <v>0</v>
      </c>
    </row>
    <row r="160" spans="1:4" ht="15">
      <c r="A160" s="5" t="s">
        <v>64</v>
      </c>
      <c r="B160" s="74">
        <f t="shared" si="6"/>
        <v>35</v>
      </c>
      <c r="C160" s="75">
        <v>35</v>
      </c>
      <c r="D160" s="77">
        <v>0</v>
      </c>
    </row>
    <row r="161" spans="1:4" ht="15">
      <c r="A161" s="26" t="s">
        <v>89</v>
      </c>
      <c r="B161" s="74">
        <f t="shared" si="6"/>
        <v>2</v>
      </c>
      <c r="C161" s="75">
        <v>2</v>
      </c>
      <c r="D161" s="77">
        <v>0</v>
      </c>
    </row>
    <row r="162" spans="1:4" ht="15">
      <c r="A162" s="26" t="s">
        <v>119</v>
      </c>
      <c r="B162" s="74">
        <f t="shared" si="6"/>
        <v>15</v>
      </c>
      <c r="C162" s="75">
        <v>15</v>
      </c>
      <c r="D162" s="77">
        <v>0</v>
      </c>
    </row>
    <row r="163" spans="1:4" ht="15">
      <c r="A163" s="26"/>
      <c r="B163" s="74"/>
      <c r="C163" s="75"/>
      <c r="D163" s="76"/>
    </row>
    <row r="164" spans="1:4" ht="15">
      <c r="A164" s="72" t="s">
        <v>149</v>
      </c>
      <c r="B164" s="66">
        <f>SUM(C164:D164)</f>
        <v>3821</v>
      </c>
      <c r="C164" s="66">
        <f>SUM(C166:C181)</f>
        <v>3754</v>
      </c>
      <c r="D164" s="67">
        <f>SUM(D166:D181)</f>
        <v>67</v>
      </c>
    </row>
    <row r="165" spans="1:4" ht="15">
      <c r="A165" s="26"/>
      <c r="B165" s="74"/>
      <c r="C165" s="75"/>
      <c r="D165" s="76"/>
    </row>
    <row r="166" spans="1:4" ht="15">
      <c r="A166" s="111" t="s">
        <v>661</v>
      </c>
      <c r="B166" s="74">
        <f>SUM(C166:D166)</f>
        <v>1</v>
      </c>
      <c r="C166" s="75">
        <v>1</v>
      </c>
      <c r="D166" s="76">
        <v>0</v>
      </c>
    </row>
    <row r="167" spans="1:4" ht="15">
      <c r="A167" s="26" t="s">
        <v>441</v>
      </c>
      <c r="B167" s="74">
        <f aca="true" t="shared" si="7" ref="B167:B176">SUM(C167:D167)</f>
        <v>3</v>
      </c>
      <c r="C167" s="75">
        <v>3</v>
      </c>
      <c r="D167" s="77">
        <v>0</v>
      </c>
    </row>
    <row r="168" spans="1:4" ht="15">
      <c r="A168" s="26" t="s">
        <v>438</v>
      </c>
      <c r="B168" s="74">
        <f t="shared" si="7"/>
        <v>355</v>
      </c>
      <c r="C168" s="75">
        <v>344</v>
      </c>
      <c r="D168" s="77">
        <v>11</v>
      </c>
    </row>
    <row r="169" spans="1:4" ht="15">
      <c r="A169" s="157" t="s">
        <v>194</v>
      </c>
      <c r="B169" s="74">
        <f>SUM(C169:D169)</f>
        <v>1</v>
      </c>
      <c r="C169" s="75">
        <v>1</v>
      </c>
      <c r="D169" s="77">
        <v>0</v>
      </c>
    </row>
    <row r="170" spans="1:4" ht="15">
      <c r="A170" s="5" t="s">
        <v>274</v>
      </c>
      <c r="B170" s="74">
        <f t="shared" si="7"/>
        <v>1</v>
      </c>
      <c r="C170" s="75">
        <v>1</v>
      </c>
      <c r="D170" s="77">
        <v>0</v>
      </c>
    </row>
    <row r="171" spans="1:4" ht="15">
      <c r="A171" s="5" t="s">
        <v>197</v>
      </c>
      <c r="B171" s="74">
        <f t="shared" si="7"/>
        <v>2874</v>
      </c>
      <c r="C171" s="75">
        <v>2869</v>
      </c>
      <c r="D171" s="77">
        <v>5</v>
      </c>
    </row>
    <row r="172" spans="1:4" ht="15">
      <c r="A172" s="5" t="s">
        <v>648</v>
      </c>
      <c r="B172" s="74">
        <f>SUM(C172:D172)</f>
        <v>1</v>
      </c>
      <c r="C172" s="75">
        <v>1</v>
      </c>
      <c r="D172" s="77">
        <v>0</v>
      </c>
    </row>
    <row r="173" spans="1:4" ht="15">
      <c r="A173" s="25" t="s">
        <v>275</v>
      </c>
      <c r="B173" s="74">
        <f t="shared" si="7"/>
        <v>2</v>
      </c>
      <c r="C173" s="75">
        <v>2</v>
      </c>
      <c r="D173" s="77">
        <v>0</v>
      </c>
    </row>
    <row r="174" spans="1:4" ht="15">
      <c r="A174" s="26" t="s">
        <v>532</v>
      </c>
      <c r="B174" s="74">
        <f>SUM(C174:D174)</f>
        <v>1</v>
      </c>
      <c r="C174" s="75">
        <v>1</v>
      </c>
      <c r="D174" s="77">
        <v>0</v>
      </c>
    </row>
    <row r="175" spans="1:4" ht="15">
      <c r="A175" s="22" t="s">
        <v>251</v>
      </c>
      <c r="B175" s="74">
        <f t="shared" si="7"/>
        <v>31</v>
      </c>
      <c r="C175" s="75">
        <v>27</v>
      </c>
      <c r="D175" s="77">
        <v>4</v>
      </c>
    </row>
    <row r="176" spans="1:4" ht="15">
      <c r="A176" s="26" t="s">
        <v>36</v>
      </c>
      <c r="B176" s="74">
        <f t="shared" si="7"/>
        <v>204</v>
      </c>
      <c r="C176" s="75">
        <v>200</v>
      </c>
      <c r="D176" s="77">
        <v>4</v>
      </c>
    </row>
    <row r="177" spans="1:4" ht="15">
      <c r="A177" s="5" t="s">
        <v>218</v>
      </c>
      <c r="B177" s="74">
        <f>SUM(C177:D177)</f>
        <v>65</v>
      </c>
      <c r="C177" s="75">
        <v>55</v>
      </c>
      <c r="D177" s="77">
        <v>10</v>
      </c>
    </row>
    <row r="178" spans="1:4" ht="15">
      <c r="A178" s="5" t="s">
        <v>75</v>
      </c>
      <c r="B178" s="74">
        <f>SUM(C178:D178)</f>
        <v>1</v>
      </c>
      <c r="C178" s="75">
        <v>1</v>
      </c>
      <c r="D178" s="77">
        <v>0</v>
      </c>
    </row>
    <row r="179" spans="1:4" ht="15">
      <c r="A179" s="5" t="s">
        <v>641</v>
      </c>
      <c r="B179" s="74">
        <f>SUM(C179:D179)</f>
        <v>4</v>
      </c>
      <c r="C179" s="75">
        <v>4</v>
      </c>
      <c r="D179" s="77">
        <v>0</v>
      </c>
    </row>
    <row r="180" spans="1:4" ht="15">
      <c r="A180" s="5" t="s">
        <v>220</v>
      </c>
      <c r="B180" s="74">
        <f>SUM(C180:D180)</f>
        <v>1</v>
      </c>
      <c r="C180" s="75">
        <v>1</v>
      </c>
      <c r="D180" s="77">
        <v>0</v>
      </c>
    </row>
    <row r="181" spans="1:4" ht="15">
      <c r="A181" s="5" t="s">
        <v>238</v>
      </c>
      <c r="B181" s="74">
        <f>SUM(C181:D181)</f>
        <v>276</v>
      </c>
      <c r="C181" s="75">
        <v>243</v>
      </c>
      <c r="D181" s="77">
        <v>33</v>
      </c>
    </row>
    <row r="182" spans="2:4" ht="15">
      <c r="B182" s="74"/>
      <c r="C182" s="75"/>
      <c r="D182" s="76"/>
    </row>
    <row r="183" spans="1:4" ht="15">
      <c r="A183" s="72" t="s">
        <v>150</v>
      </c>
      <c r="B183" s="66">
        <f>SUM(C183:D183)</f>
        <v>20</v>
      </c>
      <c r="C183" s="66">
        <f>SUM(C185:C187)</f>
        <v>19</v>
      </c>
      <c r="D183" s="67">
        <f>SUM(D185:D187)</f>
        <v>1</v>
      </c>
    </row>
    <row r="184" spans="1:4" ht="15">
      <c r="A184" s="83"/>
      <c r="B184" s="74"/>
      <c r="C184" s="75"/>
      <c r="D184" s="76"/>
    </row>
    <row r="185" spans="1:4" ht="15">
      <c r="A185" s="79" t="s">
        <v>452</v>
      </c>
      <c r="B185" s="74">
        <f>SUM(C185:D185)</f>
        <v>7</v>
      </c>
      <c r="C185" s="75">
        <v>7</v>
      </c>
      <c r="D185" s="77">
        <v>0</v>
      </c>
    </row>
    <row r="186" spans="1:4" ht="15">
      <c r="A186" s="5" t="s">
        <v>365</v>
      </c>
      <c r="B186" s="74">
        <f>SUM(C186:D186)</f>
        <v>8</v>
      </c>
      <c r="C186" s="75">
        <v>8</v>
      </c>
      <c r="D186" s="77">
        <v>0</v>
      </c>
    </row>
    <row r="187" spans="1:4" ht="15">
      <c r="A187" s="24" t="s">
        <v>58</v>
      </c>
      <c r="B187" s="74">
        <f>SUM(C187:D187)</f>
        <v>5</v>
      </c>
      <c r="C187" s="75">
        <v>4</v>
      </c>
      <c r="D187" s="77">
        <v>1</v>
      </c>
    </row>
    <row r="188" spans="1:4" ht="15">
      <c r="A188" s="26"/>
      <c r="B188" s="74"/>
      <c r="C188" s="75"/>
      <c r="D188" s="76"/>
    </row>
    <row r="189" spans="1:4" ht="15">
      <c r="A189" s="72" t="s">
        <v>151</v>
      </c>
      <c r="B189" s="66">
        <f>SUM(C189:D189)</f>
        <v>6</v>
      </c>
      <c r="C189" s="66">
        <f>SUM(C191:C193)</f>
        <v>6</v>
      </c>
      <c r="D189" s="67">
        <f>SUM(D191:D193)</f>
        <v>0</v>
      </c>
    </row>
    <row r="190" spans="1:4" ht="15">
      <c r="A190" s="86"/>
      <c r="B190" s="74"/>
      <c r="C190" s="66"/>
      <c r="D190" s="67"/>
    </row>
    <row r="191" spans="1:4" ht="15">
      <c r="A191" s="79" t="s">
        <v>279</v>
      </c>
      <c r="B191" s="74">
        <f>SUM(C191:D191)</f>
        <v>4</v>
      </c>
      <c r="C191" s="75">
        <v>4</v>
      </c>
      <c r="D191" s="67">
        <v>0</v>
      </c>
    </row>
    <row r="192" spans="1:4" ht="15">
      <c r="A192" s="79" t="s">
        <v>280</v>
      </c>
      <c r="B192" s="74">
        <f>SUM(C192:D192)</f>
        <v>1</v>
      </c>
      <c r="C192" s="75">
        <v>1</v>
      </c>
      <c r="D192" s="77">
        <v>0</v>
      </c>
    </row>
    <row r="193" spans="1:4" ht="15">
      <c r="A193" s="79" t="s">
        <v>253</v>
      </c>
      <c r="B193" s="74">
        <f>SUM(C193:D193)</f>
        <v>1</v>
      </c>
      <c r="C193" s="75">
        <v>1</v>
      </c>
      <c r="D193" s="77">
        <v>0</v>
      </c>
    </row>
    <row r="194" spans="2:4" ht="15">
      <c r="B194" s="74"/>
      <c r="C194" s="75"/>
      <c r="D194" s="76"/>
    </row>
    <row r="195" spans="1:4" ht="15">
      <c r="A195" s="72" t="s">
        <v>152</v>
      </c>
      <c r="B195" s="66">
        <f>SUM(C195:D195)</f>
        <v>7218</v>
      </c>
      <c r="C195" s="66">
        <f>SUM(C197:C209)</f>
        <v>6725</v>
      </c>
      <c r="D195" s="67">
        <f>SUM(D197:D209)</f>
        <v>493</v>
      </c>
    </row>
    <row r="196" spans="1:4" ht="15">
      <c r="A196" s="26"/>
      <c r="B196" s="74"/>
      <c r="C196" s="75"/>
      <c r="D196" s="76"/>
    </row>
    <row r="197" spans="1:4" ht="15">
      <c r="A197" s="23" t="s">
        <v>192</v>
      </c>
      <c r="B197" s="74">
        <f aca="true" t="shared" si="8" ref="B197:B209">SUM(C197:D197)</f>
        <v>605</v>
      </c>
      <c r="C197" s="75">
        <v>572</v>
      </c>
      <c r="D197" s="77">
        <v>33</v>
      </c>
    </row>
    <row r="198" spans="1:4" ht="15">
      <c r="A198" s="23" t="s">
        <v>193</v>
      </c>
      <c r="B198" s="74">
        <f t="shared" si="8"/>
        <v>16</v>
      </c>
      <c r="C198" s="75">
        <v>16</v>
      </c>
      <c r="D198" s="77">
        <v>0</v>
      </c>
    </row>
    <row r="199" spans="1:4" ht="15">
      <c r="A199" s="23" t="s">
        <v>200</v>
      </c>
      <c r="B199" s="74">
        <f t="shared" si="8"/>
        <v>4609</v>
      </c>
      <c r="C199" s="75">
        <v>4270</v>
      </c>
      <c r="D199" s="77">
        <v>339</v>
      </c>
    </row>
    <row r="200" spans="1:4" ht="15">
      <c r="A200" s="26" t="s">
        <v>2</v>
      </c>
      <c r="B200" s="74">
        <f t="shared" si="8"/>
        <v>54</v>
      </c>
      <c r="C200" s="75">
        <v>54</v>
      </c>
      <c r="D200" s="77">
        <v>0</v>
      </c>
    </row>
    <row r="201" spans="1:4" ht="15">
      <c r="A201" s="5" t="s">
        <v>283</v>
      </c>
      <c r="B201" s="74">
        <f>SUM(C201:D201)</f>
        <v>1</v>
      </c>
      <c r="C201" s="75">
        <v>1</v>
      </c>
      <c r="D201" s="77">
        <v>0</v>
      </c>
    </row>
    <row r="202" spans="1:4" ht="15">
      <c r="A202" s="20" t="s">
        <v>493</v>
      </c>
      <c r="B202" s="74">
        <f t="shared" si="8"/>
        <v>1</v>
      </c>
      <c r="C202" s="75">
        <v>1</v>
      </c>
      <c r="D202" s="77">
        <v>0</v>
      </c>
    </row>
    <row r="203" spans="1:4" ht="15">
      <c r="A203" s="26" t="s">
        <v>77</v>
      </c>
      <c r="B203" s="74">
        <f t="shared" si="8"/>
        <v>24</v>
      </c>
      <c r="C203" s="75">
        <v>24</v>
      </c>
      <c r="D203" s="77">
        <v>0</v>
      </c>
    </row>
    <row r="204" spans="1:4" ht="15">
      <c r="A204" s="5" t="s">
        <v>223</v>
      </c>
      <c r="B204" s="74">
        <f t="shared" si="8"/>
        <v>1233</v>
      </c>
      <c r="C204" s="75">
        <v>1141</v>
      </c>
      <c r="D204" s="77">
        <v>92</v>
      </c>
    </row>
    <row r="205" spans="1:4" ht="15">
      <c r="A205" s="5" t="s">
        <v>224</v>
      </c>
      <c r="B205" s="74">
        <f t="shared" si="8"/>
        <v>485</v>
      </c>
      <c r="C205" s="75">
        <v>466</v>
      </c>
      <c r="D205" s="77">
        <v>19</v>
      </c>
    </row>
    <row r="206" spans="1:4" ht="15">
      <c r="A206" s="79" t="s">
        <v>367</v>
      </c>
      <c r="B206" s="74">
        <f t="shared" si="8"/>
        <v>61</v>
      </c>
      <c r="C206" s="75">
        <v>60</v>
      </c>
      <c r="D206" s="77">
        <v>1</v>
      </c>
    </row>
    <row r="207" spans="1:4" ht="15">
      <c r="A207" s="26" t="s">
        <v>123</v>
      </c>
      <c r="B207" s="74">
        <f t="shared" si="8"/>
        <v>12</v>
      </c>
      <c r="C207" s="75">
        <v>12</v>
      </c>
      <c r="D207" s="77">
        <v>0</v>
      </c>
    </row>
    <row r="208" spans="1:4" ht="15">
      <c r="A208" s="5" t="s">
        <v>237</v>
      </c>
      <c r="B208" s="74">
        <f t="shared" si="8"/>
        <v>12</v>
      </c>
      <c r="C208" s="75">
        <v>12</v>
      </c>
      <c r="D208" s="77">
        <v>0</v>
      </c>
    </row>
    <row r="209" spans="1:4" ht="15">
      <c r="A209" s="26" t="s">
        <v>131</v>
      </c>
      <c r="B209" s="74">
        <f t="shared" si="8"/>
        <v>105</v>
      </c>
      <c r="C209" s="75">
        <v>96</v>
      </c>
      <c r="D209" s="77">
        <v>9</v>
      </c>
    </row>
    <row r="210" spans="1:4" ht="15">
      <c r="A210" s="26"/>
      <c r="B210" s="74"/>
      <c r="C210" s="75"/>
      <c r="D210" s="76"/>
    </row>
    <row r="211" spans="1:4" ht="15">
      <c r="A211" s="72" t="s">
        <v>153</v>
      </c>
      <c r="B211" s="66">
        <f>SUM(C211:D211)</f>
        <v>2900</v>
      </c>
      <c r="C211" s="66">
        <f>SUM(C213:C225)</f>
        <v>2775</v>
      </c>
      <c r="D211" s="67">
        <f>SUM(D213:D225)</f>
        <v>125</v>
      </c>
    </row>
    <row r="212" spans="1:4" ht="15">
      <c r="A212" s="83"/>
      <c r="B212" s="74"/>
      <c r="C212" s="75"/>
      <c r="D212" s="76"/>
    </row>
    <row r="213" spans="1:4" ht="15">
      <c r="A213" s="5" t="s">
        <v>284</v>
      </c>
      <c r="B213" s="74">
        <f aca="true" t="shared" si="9" ref="B213:B225">SUM(C213:D213)</f>
        <v>1</v>
      </c>
      <c r="C213" s="75">
        <v>1</v>
      </c>
      <c r="D213" s="77">
        <v>0</v>
      </c>
    </row>
    <row r="214" spans="1:4" ht="15">
      <c r="A214" s="5" t="s">
        <v>199</v>
      </c>
      <c r="B214" s="74">
        <f>SUM(C214:D214)</f>
        <v>59</v>
      </c>
      <c r="C214" s="75">
        <v>56</v>
      </c>
      <c r="D214" s="77">
        <v>3</v>
      </c>
    </row>
    <row r="215" spans="1:4" ht="15">
      <c r="A215" s="26" t="s">
        <v>8</v>
      </c>
      <c r="B215" s="74">
        <f t="shared" si="9"/>
        <v>27</v>
      </c>
      <c r="C215" s="75">
        <v>25</v>
      </c>
      <c r="D215" s="77">
        <v>2</v>
      </c>
    </row>
    <row r="216" spans="1:4" ht="15">
      <c r="A216" s="26" t="s">
        <v>9</v>
      </c>
      <c r="B216" s="74">
        <f>SUM(C216:D216)</f>
        <v>1</v>
      </c>
      <c r="C216" s="75">
        <v>1</v>
      </c>
      <c r="D216" s="77">
        <v>0</v>
      </c>
    </row>
    <row r="217" spans="1:4" ht="15">
      <c r="A217" s="26" t="s">
        <v>19</v>
      </c>
      <c r="B217" s="74">
        <f t="shared" si="9"/>
        <v>99</v>
      </c>
      <c r="C217" s="75">
        <v>96</v>
      </c>
      <c r="D217" s="77">
        <v>3</v>
      </c>
    </row>
    <row r="218" spans="1:4" ht="15">
      <c r="A218" s="26" t="s">
        <v>286</v>
      </c>
      <c r="B218" s="74">
        <f>SUM(C218:D218)</f>
        <v>1</v>
      </c>
      <c r="C218" s="75">
        <v>1</v>
      </c>
      <c r="D218" s="77">
        <v>0</v>
      </c>
    </row>
    <row r="219" spans="1:4" ht="15">
      <c r="A219" s="79" t="s">
        <v>287</v>
      </c>
      <c r="B219" s="74">
        <f t="shared" si="9"/>
        <v>6</v>
      </c>
      <c r="C219" s="75">
        <v>6</v>
      </c>
      <c r="D219" s="77">
        <v>0</v>
      </c>
    </row>
    <row r="220" spans="1:4" ht="15">
      <c r="A220" s="26" t="s">
        <v>20</v>
      </c>
      <c r="B220" s="74">
        <f t="shared" si="9"/>
        <v>7</v>
      </c>
      <c r="C220" s="75">
        <v>7</v>
      </c>
      <c r="D220" s="77">
        <v>0</v>
      </c>
    </row>
    <row r="221" spans="1:4" ht="15">
      <c r="A221" s="26" t="s">
        <v>71</v>
      </c>
      <c r="B221" s="74">
        <f>SUM(C221:D221)</f>
        <v>2</v>
      </c>
      <c r="C221" s="75">
        <v>2</v>
      </c>
      <c r="D221" s="77">
        <v>0</v>
      </c>
    </row>
    <row r="222" spans="1:4" ht="15">
      <c r="A222" s="26" t="s">
        <v>93</v>
      </c>
      <c r="B222" s="74">
        <f t="shared" si="9"/>
        <v>2266</v>
      </c>
      <c r="C222" s="75">
        <v>2170</v>
      </c>
      <c r="D222" s="77">
        <v>96</v>
      </c>
    </row>
    <row r="223" spans="1:4" ht="15">
      <c r="A223" s="60" t="s">
        <v>94</v>
      </c>
      <c r="B223" s="74">
        <f t="shared" si="9"/>
        <v>60</v>
      </c>
      <c r="C223" s="75">
        <v>51</v>
      </c>
      <c r="D223" s="77">
        <v>9</v>
      </c>
    </row>
    <row r="224" spans="1:4" ht="15">
      <c r="A224" s="26" t="s">
        <v>106</v>
      </c>
      <c r="B224" s="74">
        <f t="shared" si="9"/>
        <v>366</v>
      </c>
      <c r="C224" s="75">
        <v>355</v>
      </c>
      <c r="D224" s="77">
        <v>11</v>
      </c>
    </row>
    <row r="225" spans="1:4" ht="15">
      <c r="A225" s="26" t="s">
        <v>108</v>
      </c>
      <c r="B225" s="74">
        <f t="shared" si="9"/>
        <v>5</v>
      </c>
      <c r="C225" s="75">
        <v>4</v>
      </c>
      <c r="D225" s="77">
        <v>1</v>
      </c>
    </row>
    <row r="226" spans="2:4" ht="15">
      <c r="B226" s="74"/>
      <c r="C226" s="75"/>
      <c r="D226" s="76"/>
    </row>
    <row r="227" spans="1:4" ht="15">
      <c r="A227" s="87" t="s">
        <v>154</v>
      </c>
      <c r="B227" s="66">
        <f>SUM(C227:D227)</f>
        <v>2360</v>
      </c>
      <c r="C227" s="66">
        <f>SUM(C229:C244)</f>
        <v>2360</v>
      </c>
      <c r="D227" s="67">
        <f>SUM(D229:D244)</f>
        <v>0</v>
      </c>
    </row>
    <row r="228" spans="1:4" ht="15">
      <c r="A228" s="26"/>
      <c r="B228" s="74"/>
      <c r="C228" s="75"/>
      <c r="D228" s="76"/>
    </row>
    <row r="229" spans="1:4" ht="15">
      <c r="A229" s="26" t="s">
        <v>437</v>
      </c>
      <c r="B229" s="74">
        <f aca="true" t="shared" si="10" ref="B229:B244">SUM(C229:D229)</f>
        <v>1644</v>
      </c>
      <c r="C229" s="75">
        <v>1644</v>
      </c>
      <c r="D229" s="77">
        <v>0</v>
      </c>
    </row>
    <row r="230" spans="1:4" ht="15">
      <c r="A230" s="80" t="s">
        <v>455</v>
      </c>
      <c r="B230" s="74">
        <f t="shared" si="10"/>
        <v>4</v>
      </c>
      <c r="C230" s="75">
        <v>4</v>
      </c>
      <c r="D230" s="77">
        <v>0</v>
      </c>
    </row>
    <row r="231" spans="1:4" ht="15">
      <c r="A231" s="78" t="s">
        <v>456</v>
      </c>
      <c r="B231" s="74">
        <f t="shared" si="10"/>
        <v>21</v>
      </c>
      <c r="C231" s="75">
        <v>21</v>
      </c>
      <c r="D231" s="77">
        <v>0</v>
      </c>
    </row>
    <row r="232" spans="1:4" ht="15">
      <c r="A232" s="26" t="s">
        <v>458</v>
      </c>
      <c r="B232" s="74">
        <f t="shared" si="10"/>
        <v>51</v>
      </c>
      <c r="C232" s="75">
        <v>51</v>
      </c>
      <c r="D232" s="77">
        <v>0</v>
      </c>
    </row>
    <row r="233" spans="1:4" ht="15">
      <c r="A233" s="26" t="s">
        <v>347</v>
      </c>
      <c r="B233" s="74">
        <f>SUM(C233:D233)</f>
        <v>1</v>
      </c>
      <c r="C233" s="75">
        <v>1</v>
      </c>
      <c r="D233" s="77">
        <v>0</v>
      </c>
    </row>
    <row r="234" spans="1:4" ht="15">
      <c r="A234" s="26" t="s">
        <v>467</v>
      </c>
      <c r="B234" s="74">
        <f>SUM(C234:D234)</f>
        <v>1</v>
      </c>
      <c r="C234" s="75">
        <v>1</v>
      </c>
      <c r="D234" s="77">
        <v>0</v>
      </c>
    </row>
    <row r="235" spans="1:4" ht="15">
      <c r="A235" s="26" t="s">
        <v>667</v>
      </c>
      <c r="B235" s="74">
        <f>SUM(C235:D235)</f>
        <v>3</v>
      </c>
      <c r="C235" s="75">
        <v>3</v>
      </c>
      <c r="D235" s="77">
        <v>0</v>
      </c>
    </row>
    <row r="236" spans="1:4" ht="15">
      <c r="A236" s="24" t="s">
        <v>554</v>
      </c>
      <c r="B236" s="74">
        <f>SUM(C236:D236)</f>
        <v>1</v>
      </c>
      <c r="C236" s="75">
        <v>1</v>
      </c>
      <c r="D236" s="77">
        <v>0</v>
      </c>
    </row>
    <row r="237" spans="1:4" ht="15">
      <c r="A237" s="85" t="s">
        <v>37</v>
      </c>
      <c r="B237" s="74">
        <f t="shared" si="10"/>
        <v>265</v>
      </c>
      <c r="C237" s="75">
        <v>265</v>
      </c>
      <c r="D237" s="77">
        <v>0</v>
      </c>
    </row>
    <row r="238" spans="1:4" ht="15">
      <c r="A238" s="26" t="s">
        <v>67</v>
      </c>
      <c r="B238" s="74">
        <f t="shared" si="10"/>
        <v>26</v>
      </c>
      <c r="C238" s="75">
        <v>26</v>
      </c>
      <c r="D238" s="77">
        <v>0</v>
      </c>
    </row>
    <row r="239" spans="1:4" ht="15">
      <c r="A239" s="68" t="s">
        <v>217</v>
      </c>
      <c r="B239" s="74">
        <f t="shared" si="10"/>
        <v>32</v>
      </c>
      <c r="C239" s="75">
        <v>32</v>
      </c>
      <c r="D239" s="77">
        <v>0</v>
      </c>
    </row>
    <row r="240" spans="1:4" ht="15">
      <c r="A240" s="26" t="s">
        <v>73</v>
      </c>
      <c r="B240" s="74">
        <f t="shared" si="10"/>
        <v>7</v>
      </c>
      <c r="C240" s="75">
        <v>7</v>
      </c>
      <c r="D240" s="77">
        <v>0</v>
      </c>
    </row>
    <row r="241" spans="1:4" ht="15">
      <c r="A241" s="26" t="s">
        <v>74</v>
      </c>
      <c r="B241" s="74">
        <f t="shared" si="10"/>
        <v>151</v>
      </c>
      <c r="C241" s="75">
        <v>151</v>
      </c>
      <c r="D241" s="77">
        <v>0</v>
      </c>
    </row>
    <row r="242" spans="1:4" ht="15">
      <c r="A242" s="26" t="s">
        <v>639</v>
      </c>
      <c r="B242" s="74">
        <f>SUM(C242:D242)</f>
        <v>1</v>
      </c>
      <c r="C242" s="75">
        <v>1</v>
      </c>
      <c r="D242" s="77">
        <v>0</v>
      </c>
    </row>
    <row r="243" spans="1:4" ht="15">
      <c r="A243" s="26" t="s">
        <v>76</v>
      </c>
      <c r="B243" s="74">
        <f t="shared" si="10"/>
        <v>58</v>
      </c>
      <c r="C243" s="75">
        <v>58</v>
      </c>
      <c r="D243" s="77">
        <v>0</v>
      </c>
    </row>
    <row r="244" spans="1:4" ht="15">
      <c r="A244" s="26" t="s">
        <v>80</v>
      </c>
      <c r="B244" s="74">
        <f t="shared" si="10"/>
        <v>94</v>
      </c>
      <c r="C244" s="75">
        <v>94</v>
      </c>
      <c r="D244" s="77">
        <v>0</v>
      </c>
    </row>
    <row r="245" spans="1:4" ht="15">
      <c r="A245" s="20"/>
      <c r="B245" s="74"/>
      <c r="C245" s="75"/>
      <c r="D245" s="76"/>
    </row>
    <row r="246" spans="1:4" ht="15">
      <c r="A246" s="34" t="s">
        <v>481</v>
      </c>
      <c r="B246" s="66">
        <f>SUM(C246:D246)</f>
        <v>121</v>
      </c>
      <c r="C246" s="66">
        <f>SUM(C248:C257)</f>
        <v>120</v>
      </c>
      <c r="D246" s="67">
        <f>SUM(D248:D257)</f>
        <v>1</v>
      </c>
    </row>
    <row r="247" spans="1:4" ht="15">
      <c r="A247" s="59"/>
      <c r="B247" s="81"/>
      <c r="C247" s="81"/>
      <c r="D247" s="76"/>
    </row>
    <row r="248" spans="1:4" ht="15">
      <c r="A248" s="20" t="s">
        <v>297</v>
      </c>
      <c r="B248" s="74">
        <f aca="true" t="shared" si="11" ref="B248:B254">SUM(C248:D248)</f>
        <v>5</v>
      </c>
      <c r="C248" s="75">
        <v>5</v>
      </c>
      <c r="D248" s="77">
        <v>0</v>
      </c>
    </row>
    <row r="249" spans="1:4" ht="15">
      <c r="A249" s="20" t="s">
        <v>205</v>
      </c>
      <c r="B249" s="74">
        <f t="shared" si="11"/>
        <v>12</v>
      </c>
      <c r="C249" s="75">
        <v>12</v>
      </c>
      <c r="D249" s="77">
        <v>0</v>
      </c>
    </row>
    <row r="250" spans="1:4" ht="15">
      <c r="A250" s="20" t="s">
        <v>210</v>
      </c>
      <c r="B250" s="74">
        <f t="shared" si="11"/>
        <v>10</v>
      </c>
      <c r="C250" s="75">
        <v>10</v>
      </c>
      <c r="D250" s="77">
        <v>0</v>
      </c>
    </row>
    <row r="251" spans="1:4" ht="15">
      <c r="A251" s="20" t="s">
        <v>561</v>
      </c>
      <c r="B251" s="74">
        <f>SUM(C251:D251)</f>
        <v>4</v>
      </c>
      <c r="C251" s="75">
        <v>4</v>
      </c>
      <c r="D251" s="77">
        <v>0</v>
      </c>
    </row>
    <row r="252" spans="1:4" ht="15">
      <c r="A252" s="20" t="s">
        <v>188</v>
      </c>
      <c r="B252" s="74">
        <f t="shared" si="11"/>
        <v>5</v>
      </c>
      <c r="C252" s="75">
        <v>5</v>
      </c>
      <c r="D252" s="77">
        <v>0</v>
      </c>
    </row>
    <row r="253" spans="1:4" ht="15">
      <c r="A253" s="88" t="s">
        <v>95</v>
      </c>
      <c r="B253" s="74">
        <f t="shared" si="11"/>
        <v>2</v>
      </c>
      <c r="C253" s="75">
        <v>2</v>
      </c>
      <c r="D253" s="77">
        <v>0</v>
      </c>
    </row>
    <row r="254" spans="1:4" ht="15">
      <c r="A254" s="88" t="s">
        <v>96</v>
      </c>
      <c r="B254" s="74">
        <f t="shared" si="11"/>
        <v>4</v>
      </c>
      <c r="C254" s="75">
        <v>4</v>
      </c>
      <c r="D254" s="77">
        <v>0</v>
      </c>
    </row>
    <row r="255" spans="1:4" ht="15">
      <c r="A255" s="88" t="s">
        <v>298</v>
      </c>
      <c r="B255" s="74">
        <f>SUM(C255:D255)</f>
        <v>2</v>
      </c>
      <c r="C255" s="75">
        <v>2</v>
      </c>
      <c r="D255" s="77">
        <v>0</v>
      </c>
    </row>
    <row r="256" spans="1:4" ht="15">
      <c r="A256" s="20" t="s">
        <v>116</v>
      </c>
      <c r="B256" s="74">
        <f>SUM(C256:D256)</f>
        <v>50</v>
      </c>
      <c r="C256" s="75">
        <v>49</v>
      </c>
      <c r="D256" s="77">
        <v>1</v>
      </c>
    </row>
    <row r="257" spans="1:4" ht="15">
      <c r="A257" s="20" t="s">
        <v>240</v>
      </c>
      <c r="B257" s="74">
        <f>SUM(C257:D257)</f>
        <v>27</v>
      </c>
      <c r="C257" s="75">
        <v>27</v>
      </c>
      <c r="D257" s="77">
        <v>0</v>
      </c>
    </row>
    <row r="258" spans="1:4" ht="15">
      <c r="A258" s="26"/>
      <c r="B258" s="74"/>
      <c r="C258" s="75"/>
      <c r="D258" s="76"/>
    </row>
    <row r="259" spans="1:4" ht="15">
      <c r="A259" s="72" t="s">
        <v>155</v>
      </c>
      <c r="B259" s="66">
        <f>SUM(C259:D259)</f>
        <v>3181</v>
      </c>
      <c r="C259" s="66">
        <f>SUM(C261:C270)</f>
        <v>3130</v>
      </c>
      <c r="D259" s="67">
        <f>SUM(D261:D270)</f>
        <v>51</v>
      </c>
    </row>
    <row r="260" spans="1:4" ht="15">
      <c r="A260" s="26"/>
      <c r="B260" s="74"/>
      <c r="C260" s="75"/>
      <c r="D260" s="76"/>
    </row>
    <row r="261" spans="1:4" ht="15">
      <c r="A261" s="5" t="s">
        <v>513</v>
      </c>
      <c r="B261" s="74">
        <f aca="true" t="shared" si="12" ref="B261:B270">SUM(C261:D261)</f>
        <v>227</v>
      </c>
      <c r="C261" s="75">
        <v>224</v>
      </c>
      <c r="D261" s="77">
        <v>3</v>
      </c>
    </row>
    <row r="262" spans="1:4" ht="15">
      <c r="A262" s="5" t="s">
        <v>1</v>
      </c>
      <c r="B262" s="74">
        <f>SUM(C262:D262)</f>
        <v>3</v>
      </c>
      <c r="C262" s="75">
        <v>3</v>
      </c>
      <c r="D262" s="77">
        <v>0</v>
      </c>
    </row>
    <row r="263" spans="1:4" ht="15">
      <c r="A263" s="26" t="s">
        <v>13</v>
      </c>
      <c r="B263" s="74">
        <f>SUM(C263:D263)</f>
        <v>1562</v>
      </c>
      <c r="C263" s="75">
        <v>1562</v>
      </c>
      <c r="D263" s="77">
        <v>0</v>
      </c>
    </row>
    <row r="264" spans="1:4" ht="15">
      <c r="A264" s="68" t="s">
        <v>14</v>
      </c>
      <c r="B264" s="74">
        <f t="shared" si="12"/>
        <v>56</v>
      </c>
      <c r="C264" s="75">
        <v>56</v>
      </c>
      <c r="D264" s="77">
        <v>0</v>
      </c>
    </row>
    <row r="265" spans="1:4" ht="15">
      <c r="A265" s="68" t="s">
        <v>15</v>
      </c>
      <c r="B265" s="74">
        <f t="shared" si="12"/>
        <v>67</v>
      </c>
      <c r="C265" s="75">
        <v>67</v>
      </c>
      <c r="D265" s="77">
        <v>0</v>
      </c>
    </row>
    <row r="266" spans="1:4" ht="15">
      <c r="A266" s="26" t="s">
        <v>16</v>
      </c>
      <c r="B266" s="74">
        <f t="shared" si="12"/>
        <v>15</v>
      </c>
      <c r="C266" s="75">
        <v>15</v>
      </c>
      <c r="D266" s="77">
        <v>0</v>
      </c>
    </row>
    <row r="267" spans="1:4" ht="15">
      <c r="A267" s="26" t="s">
        <v>17</v>
      </c>
      <c r="B267" s="74">
        <f t="shared" si="12"/>
        <v>4</v>
      </c>
      <c r="C267" s="75">
        <v>4</v>
      </c>
      <c r="D267" s="77">
        <v>0</v>
      </c>
    </row>
    <row r="268" spans="1:4" ht="15">
      <c r="A268" s="26" t="s">
        <v>18</v>
      </c>
      <c r="B268" s="74">
        <f t="shared" si="12"/>
        <v>734</v>
      </c>
      <c r="C268" s="75">
        <v>690</v>
      </c>
      <c r="D268" s="77">
        <v>44</v>
      </c>
    </row>
    <row r="269" spans="1:4" ht="15">
      <c r="A269" s="5" t="s">
        <v>227</v>
      </c>
      <c r="B269" s="74">
        <f t="shared" si="12"/>
        <v>6</v>
      </c>
      <c r="C269" s="75">
        <v>6</v>
      </c>
      <c r="D269" s="77">
        <v>0</v>
      </c>
    </row>
    <row r="270" spans="1:4" ht="15">
      <c r="A270" s="5" t="s">
        <v>235</v>
      </c>
      <c r="B270" s="74">
        <f t="shared" si="12"/>
        <v>507</v>
      </c>
      <c r="C270" s="75">
        <v>503</v>
      </c>
      <c r="D270" s="77">
        <v>4</v>
      </c>
    </row>
    <row r="271" spans="1:4" ht="15">
      <c r="A271" s="5"/>
      <c r="B271" s="74"/>
      <c r="C271" s="75"/>
      <c r="D271" s="76"/>
    </row>
    <row r="272" spans="1:4" ht="15">
      <c r="A272" s="72" t="s">
        <v>591</v>
      </c>
      <c r="B272" s="84">
        <f>SUM(C272:D272)</f>
        <v>291</v>
      </c>
      <c r="C272" s="66">
        <f>SUM(C274:C278)</f>
        <v>291</v>
      </c>
      <c r="D272" s="67">
        <f>SUM(D274:D278)</f>
        <v>0</v>
      </c>
    </row>
    <row r="273" spans="1:4" ht="15">
      <c r="A273" s="72"/>
      <c r="B273" s="84"/>
      <c r="C273" s="66"/>
      <c r="D273" s="67"/>
    </row>
    <row r="274" spans="1:4" ht="15">
      <c r="A274" s="5" t="s">
        <v>551</v>
      </c>
      <c r="B274" s="74">
        <f>SUM(C274:D274)</f>
        <v>57</v>
      </c>
      <c r="C274" s="75">
        <v>57</v>
      </c>
      <c r="D274" s="77">
        <v>0</v>
      </c>
    </row>
    <row r="275" spans="1:4" ht="15">
      <c r="A275" s="5" t="s">
        <v>627</v>
      </c>
      <c r="B275" s="74">
        <f>SUM(C275:D275)</f>
        <v>133</v>
      </c>
      <c r="C275" s="75">
        <v>133</v>
      </c>
      <c r="D275" s="77">
        <v>0</v>
      </c>
    </row>
    <row r="276" spans="1:4" ht="15">
      <c r="A276" s="5" t="s">
        <v>562</v>
      </c>
      <c r="B276" s="74">
        <f>SUM(C276:D276)</f>
        <v>61</v>
      </c>
      <c r="C276" s="75">
        <v>61</v>
      </c>
      <c r="D276" s="77">
        <v>0</v>
      </c>
    </row>
    <row r="277" spans="1:4" ht="15">
      <c r="A277" s="5" t="s">
        <v>640</v>
      </c>
      <c r="B277" s="74">
        <f>SUM(C277:D277)</f>
        <v>9</v>
      </c>
      <c r="C277" s="75">
        <v>9</v>
      </c>
      <c r="D277" s="77">
        <v>0</v>
      </c>
    </row>
    <row r="278" spans="1:4" ht="15">
      <c r="A278" s="5" t="s">
        <v>625</v>
      </c>
      <c r="B278" s="74">
        <f>SUM(C278:D278)</f>
        <v>31</v>
      </c>
      <c r="C278" s="75">
        <v>31</v>
      </c>
      <c r="D278" s="77">
        <v>0</v>
      </c>
    </row>
    <row r="279" spans="1:4" ht="15">
      <c r="A279" s="5"/>
      <c r="B279" s="84"/>
      <c r="C279" s="75"/>
      <c r="D279" s="76"/>
    </row>
    <row r="280" spans="1:4" ht="15">
      <c r="A280" s="87" t="s">
        <v>485</v>
      </c>
      <c r="B280" s="84">
        <f>SUM(C280:D280)</f>
        <v>3507</v>
      </c>
      <c r="C280" s="66">
        <f>SUM(C282:C294)</f>
        <v>3390</v>
      </c>
      <c r="D280" s="67">
        <f>SUM(D282:D294)</f>
        <v>117</v>
      </c>
    </row>
    <row r="281" spans="1:4" ht="15">
      <c r="A281" s="26"/>
      <c r="B281" s="74"/>
      <c r="C281" s="75"/>
      <c r="D281" s="76"/>
    </row>
    <row r="282" spans="1:4" ht="15">
      <c r="A282" s="23" t="s">
        <v>586</v>
      </c>
      <c r="B282" s="74">
        <f aca="true" t="shared" si="13" ref="B282:B294">SUM(C282:D282)</f>
        <v>14</v>
      </c>
      <c r="C282" s="75">
        <v>14</v>
      </c>
      <c r="D282" s="77">
        <v>0</v>
      </c>
    </row>
    <row r="283" spans="1:4" ht="15">
      <c r="A283" s="23" t="s">
        <v>196</v>
      </c>
      <c r="B283" s="74">
        <f t="shared" si="13"/>
        <v>20</v>
      </c>
      <c r="C283" s="75">
        <v>19</v>
      </c>
      <c r="D283" s="77">
        <v>1</v>
      </c>
    </row>
    <row r="284" spans="1:4" ht="15">
      <c r="A284" s="5" t="s">
        <v>619</v>
      </c>
      <c r="B284" s="74">
        <f t="shared" si="13"/>
        <v>2</v>
      </c>
      <c r="C284" s="75">
        <v>2</v>
      </c>
      <c r="D284" s="77">
        <v>0</v>
      </c>
    </row>
    <row r="285" spans="1:4" ht="15">
      <c r="A285" s="5" t="s">
        <v>202</v>
      </c>
      <c r="B285" s="74">
        <f>SUM(C285:D285)</f>
        <v>12</v>
      </c>
      <c r="C285" s="75">
        <v>12</v>
      </c>
      <c r="D285" s="77">
        <v>0</v>
      </c>
    </row>
    <row r="286" spans="1:4" ht="15">
      <c r="A286" s="5" t="s">
        <v>198</v>
      </c>
      <c r="B286" s="74">
        <f>SUM(C286:D286)</f>
        <v>28</v>
      </c>
      <c r="C286" s="75">
        <v>28</v>
      </c>
      <c r="D286" s="77">
        <v>0</v>
      </c>
    </row>
    <row r="287" spans="1:4" ht="15">
      <c r="A287" s="5" t="s">
        <v>216</v>
      </c>
      <c r="B287" s="74">
        <f t="shared" si="13"/>
        <v>1130</v>
      </c>
      <c r="C287" s="75">
        <v>1129</v>
      </c>
      <c r="D287" s="77">
        <v>1</v>
      </c>
    </row>
    <row r="288" spans="1:4" ht="15">
      <c r="A288" s="68" t="s">
        <v>338</v>
      </c>
      <c r="B288" s="74">
        <f t="shared" si="13"/>
        <v>175</v>
      </c>
      <c r="C288" s="75">
        <v>175</v>
      </c>
      <c r="D288" s="77">
        <v>0</v>
      </c>
    </row>
    <row r="289" spans="1:4" ht="15">
      <c r="A289" s="68" t="s">
        <v>567</v>
      </c>
      <c r="B289" s="74">
        <f>SUM(C289:D289)</f>
        <v>30</v>
      </c>
      <c r="C289" s="75">
        <v>26</v>
      </c>
      <c r="D289" s="77">
        <v>4</v>
      </c>
    </row>
    <row r="290" spans="1:4" ht="15">
      <c r="A290" s="20" t="s">
        <v>230</v>
      </c>
      <c r="B290" s="74">
        <f t="shared" si="13"/>
        <v>371</v>
      </c>
      <c r="C290" s="75">
        <v>346</v>
      </c>
      <c r="D290" s="77">
        <v>25</v>
      </c>
    </row>
    <row r="291" spans="1:4" ht="15">
      <c r="A291" s="5" t="s">
        <v>232</v>
      </c>
      <c r="B291" s="74">
        <f t="shared" si="13"/>
        <v>490</v>
      </c>
      <c r="C291" s="75">
        <v>470</v>
      </c>
      <c r="D291" s="77">
        <v>20</v>
      </c>
    </row>
    <row r="292" spans="1:4" ht="15">
      <c r="A292" s="5" t="s">
        <v>234</v>
      </c>
      <c r="B292" s="74">
        <f t="shared" si="13"/>
        <v>155</v>
      </c>
      <c r="C292" s="75">
        <v>155</v>
      </c>
      <c r="D292" s="77">
        <v>0</v>
      </c>
    </row>
    <row r="293" spans="1:4" ht="15">
      <c r="A293" s="20" t="s">
        <v>651</v>
      </c>
      <c r="B293" s="74">
        <f t="shared" si="13"/>
        <v>1036</v>
      </c>
      <c r="C293" s="75">
        <v>970</v>
      </c>
      <c r="D293" s="77">
        <v>66</v>
      </c>
    </row>
    <row r="294" spans="1:4" ht="15">
      <c r="A294" s="5" t="s">
        <v>215</v>
      </c>
      <c r="B294" s="74">
        <f t="shared" si="13"/>
        <v>44</v>
      </c>
      <c r="C294" s="75">
        <v>44</v>
      </c>
      <c r="D294" s="77">
        <v>0</v>
      </c>
    </row>
    <row r="295" spans="1:4" ht="15">
      <c r="A295" s="26"/>
      <c r="B295" s="66"/>
      <c r="C295" s="75"/>
      <c r="D295" s="76"/>
    </row>
    <row r="296" spans="1:4" ht="15">
      <c r="A296" s="53" t="s">
        <v>184</v>
      </c>
      <c r="B296" s="66">
        <f>SUM(C296:D296)</f>
        <v>1370</v>
      </c>
      <c r="C296" s="66">
        <f>SUM(C298:C313)</f>
        <v>1365</v>
      </c>
      <c r="D296" s="67">
        <f>SUM(D298:D313)</f>
        <v>5</v>
      </c>
    </row>
    <row r="297" spans="1:4" ht="15">
      <c r="A297" s="60"/>
      <c r="B297" s="81"/>
      <c r="C297" s="81"/>
      <c r="D297" s="82"/>
    </row>
    <row r="298" spans="1:4" ht="15">
      <c r="A298" s="5" t="s">
        <v>327</v>
      </c>
      <c r="B298" s="74">
        <f aca="true" t="shared" si="14" ref="B298:B313">SUM(C298:D298)</f>
        <v>32</v>
      </c>
      <c r="C298" s="75">
        <v>32</v>
      </c>
      <c r="D298" s="77">
        <v>0</v>
      </c>
    </row>
    <row r="299" spans="1:4" ht="15">
      <c r="A299" s="23" t="s">
        <v>549</v>
      </c>
      <c r="B299" s="74">
        <f t="shared" si="14"/>
        <v>11</v>
      </c>
      <c r="C299" s="75">
        <v>11</v>
      </c>
      <c r="D299" s="77">
        <v>0</v>
      </c>
    </row>
    <row r="300" spans="1:4" ht="15">
      <c r="A300" s="23" t="s">
        <v>328</v>
      </c>
      <c r="B300" s="74">
        <f t="shared" si="14"/>
        <v>59</v>
      </c>
      <c r="C300" s="75">
        <v>58</v>
      </c>
      <c r="D300" s="77">
        <v>1</v>
      </c>
    </row>
    <row r="301" spans="1:4" ht="15">
      <c r="A301" s="23" t="s">
        <v>329</v>
      </c>
      <c r="B301" s="74">
        <f t="shared" si="14"/>
        <v>51</v>
      </c>
      <c r="C301" s="75">
        <v>51</v>
      </c>
      <c r="D301" s="77">
        <v>0</v>
      </c>
    </row>
    <row r="302" spans="1:4" ht="15">
      <c r="A302" s="23" t="s">
        <v>330</v>
      </c>
      <c r="B302" s="74">
        <f t="shared" si="14"/>
        <v>37</v>
      </c>
      <c r="C302" s="75">
        <v>37</v>
      </c>
      <c r="D302" s="77">
        <v>0</v>
      </c>
    </row>
    <row r="303" spans="1:4" ht="15">
      <c r="A303" s="24" t="s">
        <v>331</v>
      </c>
      <c r="B303" s="74">
        <f t="shared" si="14"/>
        <v>42</v>
      </c>
      <c r="C303" s="75">
        <v>42</v>
      </c>
      <c r="D303" s="77">
        <v>0</v>
      </c>
    </row>
    <row r="304" spans="1:4" ht="15">
      <c r="A304" s="5" t="s">
        <v>208</v>
      </c>
      <c r="B304" s="74">
        <f t="shared" si="14"/>
        <v>8</v>
      </c>
      <c r="C304" s="75">
        <v>8</v>
      </c>
      <c r="D304" s="77">
        <v>0</v>
      </c>
    </row>
    <row r="305" spans="1:4" ht="15">
      <c r="A305" s="5" t="s">
        <v>335</v>
      </c>
      <c r="B305" s="74">
        <f t="shared" si="14"/>
        <v>8</v>
      </c>
      <c r="C305" s="75">
        <v>8</v>
      </c>
      <c r="D305" s="77">
        <v>0</v>
      </c>
    </row>
    <row r="306" spans="1:4" ht="15">
      <c r="A306" s="5" t="s">
        <v>494</v>
      </c>
      <c r="B306" s="74">
        <f t="shared" si="14"/>
        <v>243</v>
      </c>
      <c r="C306" s="75">
        <v>243</v>
      </c>
      <c r="D306" s="77">
        <v>0</v>
      </c>
    </row>
    <row r="307" spans="1:4" ht="15">
      <c r="A307" s="5" t="s">
        <v>337</v>
      </c>
      <c r="B307" s="74">
        <f t="shared" si="14"/>
        <v>2</v>
      </c>
      <c r="C307" s="75">
        <v>2</v>
      </c>
      <c r="D307" s="77">
        <v>0</v>
      </c>
    </row>
    <row r="308" spans="1:4" ht="15">
      <c r="A308" s="5" t="s">
        <v>339</v>
      </c>
      <c r="B308" s="74">
        <f t="shared" si="14"/>
        <v>26</v>
      </c>
      <c r="C308" s="75">
        <v>26</v>
      </c>
      <c r="D308" s="77">
        <v>0</v>
      </c>
    </row>
    <row r="309" spans="1:4" ht="15">
      <c r="A309" s="28" t="s">
        <v>340</v>
      </c>
      <c r="B309" s="74">
        <f t="shared" si="14"/>
        <v>4</v>
      </c>
      <c r="C309" s="75">
        <v>4</v>
      </c>
      <c r="D309" s="77">
        <v>0</v>
      </c>
    </row>
    <row r="310" spans="1:4" ht="15">
      <c r="A310" s="5" t="s">
        <v>568</v>
      </c>
      <c r="B310" s="74">
        <f t="shared" si="14"/>
        <v>14</v>
      </c>
      <c r="C310" s="75">
        <v>14</v>
      </c>
      <c r="D310" s="77">
        <v>0</v>
      </c>
    </row>
    <row r="311" spans="1:4" ht="15">
      <c r="A311" s="5" t="s">
        <v>229</v>
      </c>
      <c r="B311" s="74">
        <f t="shared" si="14"/>
        <v>461</v>
      </c>
      <c r="C311" s="75">
        <v>457</v>
      </c>
      <c r="D311" s="77">
        <v>4</v>
      </c>
    </row>
    <row r="312" spans="1:4" ht="15">
      <c r="A312" s="24" t="s">
        <v>341</v>
      </c>
      <c r="B312" s="74">
        <f t="shared" si="14"/>
        <v>92</v>
      </c>
      <c r="C312" s="75">
        <v>92</v>
      </c>
      <c r="D312" s="77">
        <v>0</v>
      </c>
    </row>
    <row r="313" spans="1:4" ht="15">
      <c r="A313" s="5" t="s">
        <v>242</v>
      </c>
      <c r="B313" s="74">
        <f t="shared" si="14"/>
        <v>280</v>
      </c>
      <c r="C313" s="75">
        <v>280</v>
      </c>
      <c r="D313" s="77">
        <v>0</v>
      </c>
    </row>
    <row r="314" spans="1:4" ht="15">
      <c r="A314" s="60"/>
      <c r="B314" s="81"/>
      <c r="C314" s="81"/>
      <c r="D314" s="82"/>
    </row>
    <row r="315" spans="1:4" ht="15">
      <c r="A315" s="53" t="s">
        <v>392</v>
      </c>
      <c r="B315" s="66">
        <f>SUM(C315:D315)</f>
        <v>169</v>
      </c>
      <c r="C315" s="66">
        <f>SUM(C317:C322)</f>
        <v>160</v>
      </c>
      <c r="D315" s="67">
        <f>SUM(D317:D322)</f>
        <v>9</v>
      </c>
    </row>
    <row r="316" spans="1:4" ht="15">
      <c r="A316" s="60"/>
      <c r="B316" s="81"/>
      <c r="C316" s="81"/>
      <c r="D316" s="82"/>
    </row>
    <row r="317" spans="1:4" ht="15">
      <c r="A317" s="24" t="s">
        <v>332</v>
      </c>
      <c r="B317" s="74">
        <f aca="true" t="shared" si="15" ref="B317:B322">SUM(C317:D317)</f>
        <v>12</v>
      </c>
      <c r="C317" s="75">
        <v>10</v>
      </c>
      <c r="D317" s="77">
        <v>2</v>
      </c>
    </row>
    <row r="318" spans="1:4" ht="15">
      <c r="A318" s="24" t="s">
        <v>333</v>
      </c>
      <c r="B318" s="74">
        <f>SUM(C318:D318)</f>
        <v>42</v>
      </c>
      <c r="C318" s="75">
        <v>41</v>
      </c>
      <c r="D318" s="77">
        <v>1</v>
      </c>
    </row>
    <row r="319" spans="1:4" ht="15">
      <c r="A319" s="24" t="s">
        <v>552</v>
      </c>
      <c r="B319" s="74">
        <f>SUM(C319:D319)</f>
        <v>8</v>
      </c>
      <c r="C319" s="75">
        <v>8</v>
      </c>
      <c r="D319" s="77">
        <v>0</v>
      </c>
    </row>
    <row r="320" spans="1:4" ht="15">
      <c r="A320" s="20" t="s">
        <v>557</v>
      </c>
      <c r="B320" s="74">
        <f t="shared" si="15"/>
        <v>9</v>
      </c>
      <c r="C320" s="75">
        <v>9</v>
      </c>
      <c r="D320" s="77">
        <v>0</v>
      </c>
    </row>
    <row r="321" spans="1:4" ht="15">
      <c r="A321" s="20" t="s">
        <v>555</v>
      </c>
      <c r="B321" s="74">
        <f t="shared" si="15"/>
        <v>1</v>
      </c>
      <c r="C321" s="75">
        <v>1</v>
      </c>
      <c r="D321" s="77">
        <v>0</v>
      </c>
    </row>
    <row r="322" spans="1:4" ht="15">
      <c r="A322" s="24" t="s">
        <v>336</v>
      </c>
      <c r="B322" s="84">
        <f t="shared" si="15"/>
        <v>97</v>
      </c>
      <c r="C322" s="75">
        <v>91</v>
      </c>
      <c r="D322" s="77">
        <v>6</v>
      </c>
    </row>
    <row r="323" spans="1:4" ht="15">
      <c r="A323" s="60"/>
      <c r="B323" s="81"/>
      <c r="C323" s="81"/>
      <c r="D323" s="82"/>
    </row>
    <row r="324" spans="1:4" ht="15">
      <c r="A324" s="53" t="s">
        <v>185</v>
      </c>
      <c r="B324" s="66">
        <f>SUM(C324:D324)</f>
        <v>180</v>
      </c>
      <c r="C324" s="66">
        <f>SUM(C326:C334)</f>
        <v>170</v>
      </c>
      <c r="D324" s="67">
        <f>SUM(D326:D334)</f>
        <v>10</v>
      </c>
    </row>
    <row r="325" spans="1:4" ht="15">
      <c r="A325" s="60"/>
      <c r="B325" s="81"/>
      <c r="C325" s="81"/>
      <c r="D325" s="82"/>
    </row>
    <row r="326" spans="1:4" ht="15">
      <c r="A326" s="23" t="s">
        <v>348</v>
      </c>
      <c r="B326" s="74">
        <f aca="true" t="shared" si="16" ref="B326:B334">SUM(C326:D326)</f>
        <v>80</v>
      </c>
      <c r="C326" s="75">
        <v>80</v>
      </c>
      <c r="D326" s="77">
        <v>0</v>
      </c>
    </row>
    <row r="327" spans="1:4" ht="15">
      <c r="A327" s="5" t="s">
        <v>663</v>
      </c>
      <c r="B327" s="74">
        <f>SUM(C327:D327)</f>
        <v>3</v>
      </c>
      <c r="C327" s="75">
        <v>3</v>
      </c>
      <c r="D327" s="77">
        <v>0</v>
      </c>
    </row>
    <row r="328" spans="1:4" ht="15">
      <c r="A328" s="23" t="s">
        <v>531</v>
      </c>
      <c r="B328" s="74">
        <f>SUM(C328:D328)</f>
        <v>7</v>
      </c>
      <c r="C328" s="75">
        <v>7</v>
      </c>
      <c r="D328" s="77">
        <v>0</v>
      </c>
    </row>
    <row r="329" spans="1:4" ht="15">
      <c r="A329" s="24" t="s">
        <v>349</v>
      </c>
      <c r="B329" s="74">
        <f t="shared" si="16"/>
        <v>32</v>
      </c>
      <c r="C329" s="75">
        <v>32</v>
      </c>
      <c r="D329" s="77">
        <v>0</v>
      </c>
    </row>
    <row r="330" spans="1:4" ht="15">
      <c r="A330" s="24" t="s">
        <v>666</v>
      </c>
      <c r="B330" s="74">
        <f>SUM(C330:D330)</f>
        <v>4</v>
      </c>
      <c r="C330" s="75">
        <v>4</v>
      </c>
      <c r="D330" s="77">
        <v>0</v>
      </c>
    </row>
    <row r="331" spans="1:4" ht="15">
      <c r="A331" s="24" t="s">
        <v>665</v>
      </c>
      <c r="B331" s="74">
        <f>SUM(C331:D331)</f>
        <v>2</v>
      </c>
      <c r="C331" s="75">
        <v>2</v>
      </c>
      <c r="D331" s="77">
        <v>0</v>
      </c>
    </row>
    <row r="332" spans="1:4" ht="15">
      <c r="A332" s="24" t="s">
        <v>653</v>
      </c>
      <c r="B332" s="74">
        <f>SUM(C332:D332)</f>
        <v>37</v>
      </c>
      <c r="C332" s="75">
        <v>27</v>
      </c>
      <c r="D332" s="77">
        <v>10</v>
      </c>
    </row>
    <row r="333" spans="1:4" ht="15">
      <c r="A333" s="5" t="s">
        <v>628</v>
      </c>
      <c r="B333" s="74">
        <f t="shared" si="16"/>
        <v>3</v>
      </c>
      <c r="C333" s="75">
        <v>3</v>
      </c>
      <c r="D333" s="77">
        <v>0</v>
      </c>
    </row>
    <row r="334" spans="1:4" ht="15">
      <c r="A334" s="60" t="s">
        <v>51</v>
      </c>
      <c r="B334" s="74">
        <f t="shared" si="16"/>
        <v>12</v>
      </c>
      <c r="C334" s="75">
        <v>12</v>
      </c>
      <c r="D334" s="77">
        <v>0</v>
      </c>
    </row>
    <row r="335" spans="1:4" ht="15">
      <c r="A335" s="26"/>
      <c r="B335" s="74"/>
      <c r="C335" s="75"/>
      <c r="D335" s="76"/>
    </row>
    <row r="336" spans="1:4" ht="15">
      <c r="A336" s="72" t="s">
        <v>306</v>
      </c>
      <c r="B336" s="66">
        <f>SUM(C336:D336)</f>
        <v>2448</v>
      </c>
      <c r="C336" s="66">
        <f>SUM(C338:C342)</f>
        <v>2424</v>
      </c>
      <c r="D336" s="67">
        <f>SUM(D338:D342)</f>
        <v>24</v>
      </c>
    </row>
    <row r="337" spans="1:4" ht="15">
      <c r="A337" s="26"/>
      <c r="B337" s="74"/>
      <c r="C337" s="75"/>
      <c r="D337" s="76"/>
    </row>
    <row r="338" spans="1:4" ht="15">
      <c r="A338" s="78" t="s">
        <v>445</v>
      </c>
      <c r="B338" s="74">
        <f>SUM(C338:D338)</f>
        <v>649</v>
      </c>
      <c r="C338" s="75">
        <v>638</v>
      </c>
      <c r="D338" s="77">
        <v>11</v>
      </c>
    </row>
    <row r="339" spans="1:4" ht="15">
      <c r="A339" s="78" t="s">
        <v>446</v>
      </c>
      <c r="B339" s="74">
        <f>SUM(C339:D339)</f>
        <v>822</v>
      </c>
      <c r="C339" s="75">
        <v>814</v>
      </c>
      <c r="D339" s="77">
        <v>8</v>
      </c>
    </row>
    <row r="340" spans="1:4" ht="15">
      <c r="A340" s="78" t="s">
        <v>186</v>
      </c>
      <c r="B340" s="74">
        <f>SUM(C340:D340)</f>
        <v>5</v>
      </c>
      <c r="C340" s="75">
        <v>5</v>
      </c>
      <c r="D340" s="77">
        <v>0</v>
      </c>
    </row>
    <row r="341" spans="1:4" ht="15">
      <c r="A341" s="60" t="s">
        <v>157</v>
      </c>
      <c r="B341" s="74">
        <f>SUM(C341:D341)</f>
        <v>356</v>
      </c>
      <c r="C341" s="75">
        <v>356</v>
      </c>
      <c r="D341" s="77">
        <v>0</v>
      </c>
    </row>
    <row r="342" spans="1:4" ht="15">
      <c r="A342" s="5" t="s">
        <v>214</v>
      </c>
      <c r="B342" s="74">
        <f>SUM(C342:D342)</f>
        <v>616</v>
      </c>
      <c r="C342" s="75">
        <v>611</v>
      </c>
      <c r="D342" s="77">
        <v>5</v>
      </c>
    </row>
    <row r="343" spans="1:4" ht="15">
      <c r="A343" s="26"/>
      <c r="B343" s="74"/>
      <c r="C343" s="75"/>
      <c r="D343" s="76"/>
    </row>
    <row r="344" spans="1:4" ht="15">
      <c r="A344" s="72" t="s">
        <v>158</v>
      </c>
      <c r="B344" s="66">
        <f>SUM(C344:D344)</f>
        <v>2498</v>
      </c>
      <c r="C344" s="66">
        <f>SUM(C346:C355)</f>
        <v>2376</v>
      </c>
      <c r="D344" s="67">
        <f>SUM(D346:D355)</f>
        <v>122</v>
      </c>
    </row>
    <row r="345" spans="1:4" ht="15">
      <c r="A345" s="83"/>
      <c r="B345" s="74"/>
      <c r="C345" s="75"/>
      <c r="D345" s="76"/>
    </row>
    <row r="346" spans="1:4" ht="15">
      <c r="A346" s="79" t="s">
        <v>307</v>
      </c>
      <c r="B346" s="74">
        <f aca="true" t="shared" si="17" ref="B346:B355">SUM(C346:D346)</f>
        <v>1</v>
      </c>
      <c r="C346" s="75">
        <v>1</v>
      </c>
      <c r="D346" s="77">
        <v>0</v>
      </c>
    </row>
    <row r="347" spans="1:4" ht="15">
      <c r="A347" s="79" t="s">
        <v>308</v>
      </c>
      <c r="B347" s="74">
        <f>SUM(C347:D347)</f>
        <v>1</v>
      </c>
      <c r="C347" s="75">
        <v>1</v>
      </c>
      <c r="D347" s="77">
        <v>0</v>
      </c>
    </row>
    <row r="348" spans="1:4" ht="15">
      <c r="A348" s="26" t="s">
        <v>448</v>
      </c>
      <c r="B348" s="74">
        <f t="shared" si="17"/>
        <v>234</v>
      </c>
      <c r="C348" s="75">
        <v>217</v>
      </c>
      <c r="D348" s="77">
        <v>17</v>
      </c>
    </row>
    <row r="349" spans="1:4" ht="15">
      <c r="A349" s="26" t="s">
        <v>457</v>
      </c>
      <c r="B349" s="74">
        <f t="shared" si="17"/>
        <v>78</v>
      </c>
      <c r="C349" s="75">
        <v>78</v>
      </c>
      <c r="D349" s="77">
        <v>0</v>
      </c>
    </row>
    <row r="350" spans="1:4" ht="15">
      <c r="A350" s="26" t="s">
        <v>59</v>
      </c>
      <c r="B350" s="74">
        <f>SUM(C350:D350)</f>
        <v>2</v>
      </c>
      <c r="C350" s="75">
        <v>2</v>
      </c>
      <c r="D350" s="77">
        <v>0</v>
      </c>
    </row>
    <row r="351" spans="1:4" ht="15">
      <c r="A351" s="26" t="s">
        <v>78</v>
      </c>
      <c r="B351" s="74">
        <f t="shared" si="17"/>
        <v>1978</v>
      </c>
      <c r="C351" s="75">
        <v>1897</v>
      </c>
      <c r="D351" s="77">
        <v>81</v>
      </c>
    </row>
    <row r="352" spans="1:4" ht="15">
      <c r="A352" s="26" t="s">
        <v>111</v>
      </c>
      <c r="B352" s="74">
        <f t="shared" si="17"/>
        <v>21</v>
      </c>
      <c r="C352" s="75">
        <v>21</v>
      </c>
      <c r="D352" s="77">
        <v>0</v>
      </c>
    </row>
    <row r="353" spans="1:4" ht="15">
      <c r="A353" s="26" t="s">
        <v>115</v>
      </c>
      <c r="B353" s="74">
        <f t="shared" si="17"/>
        <v>158</v>
      </c>
      <c r="C353" s="75">
        <v>138</v>
      </c>
      <c r="D353" s="77">
        <v>20</v>
      </c>
    </row>
    <row r="354" spans="1:4" ht="15">
      <c r="A354" s="26" t="s">
        <v>674</v>
      </c>
      <c r="B354" s="74">
        <f>SUM(C354:D354)</f>
        <v>3</v>
      </c>
      <c r="C354" s="75">
        <v>3</v>
      </c>
      <c r="D354" s="77">
        <v>0</v>
      </c>
    </row>
    <row r="355" spans="1:4" ht="15">
      <c r="A355" s="5" t="s">
        <v>211</v>
      </c>
      <c r="B355" s="84">
        <f t="shared" si="17"/>
        <v>22</v>
      </c>
      <c r="C355" s="75">
        <v>18</v>
      </c>
      <c r="D355" s="77">
        <v>4</v>
      </c>
    </row>
    <row r="356" spans="1:4" ht="15">
      <c r="A356" s="26"/>
      <c r="B356" s="84"/>
      <c r="C356" s="75"/>
      <c r="D356" s="76"/>
    </row>
    <row r="357" spans="1:4" ht="15">
      <c r="A357" s="72" t="s">
        <v>675</v>
      </c>
      <c r="B357" s="66">
        <f>SUM(C357:D357)</f>
        <v>86</v>
      </c>
      <c r="C357" s="66">
        <f>SUM(C359:C362)</f>
        <v>86</v>
      </c>
      <c r="D357" s="67">
        <f>SUM(D359:D362)</f>
        <v>0</v>
      </c>
    </row>
    <row r="358" spans="1:4" ht="15">
      <c r="A358" s="72"/>
      <c r="B358" s="67"/>
      <c r="C358" s="66"/>
      <c r="D358" s="67"/>
    </row>
    <row r="359" spans="1:4" ht="15">
      <c r="A359" s="89" t="s">
        <v>668</v>
      </c>
      <c r="B359" s="74">
        <f>SUM(C359:D359)</f>
        <v>31</v>
      </c>
      <c r="C359" s="75">
        <v>31</v>
      </c>
      <c r="D359" s="77">
        <v>0</v>
      </c>
    </row>
    <row r="360" spans="1:4" ht="15">
      <c r="A360" s="5" t="s">
        <v>676</v>
      </c>
      <c r="B360" s="84">
        <f>SUM(C360:D360)</f>
        <v>20</v>
      </c>
      <c r="C360" s="75">
        <v>20</v>
      </c>
      <c r="D360" s="77">
        <v>0</v>
      </c>
    </row>
    <row r="361" spans="1:4" ht="15">
      <c r="A361" s="26" t="s">
        <v>662</v>
      </c>
      <c r="B361" s="84">
        <f>SUM(C361:D361)</f>
        <v>29</v>
      </c>
      <c r="C361" s="75">
        <v>29</v>
      </c>
      <c r="D361" s="77">
        <v>0</v>
      </c>
    </row>
    <row r="362" spans="1:4" ht="15">
      <c r="A362" s="26" t="s">
        <v>670</v>
      </c>
      <c r="B362" s="84">
        <f>SUM(C362:D362)</f>
        <v>6</v>
      </c>
      <c r="C362" s="75">
        <v>6</v>
      </c>
      <c r="D362" s="77">
        <v>0</v>
      </c>
    </row>
    <row r="363" spans="1:4" ht="15">
      <c r="A363" s="26"/>
      <c r="B363" s="84"/>
      <c r="C363" s="75"/>
      <c r="D363" s="76"/>
    </row>
    <row r="364" spans="1:4" ht="15">
      <c r="A364" s="72" t="s">
        <v>159</v>
      </c>
      <c r="B364" s="84">
        <f>SUM(C364:D364)</f>
        <v>19892</v>
      </c>
      <c r="C364" s="66">
        <f>SUM(C366:C384)</f>
        <v>19815</v>
      </c>
      <c r="D364" s="67">
        <f>SUM(D366:D384)</f>
        <v>77</v>
      </c>
    </row>
    <row r="365" spans="1:4" ht="15">
      <c r="A365" s="26"/>
      <c r="B365" s="84"/>
      <c r="C365" s="75"/>
      <c r="D365" s="76"/>
    </row>
    <row r="366" spans="1:4" ht="15">
      <c r="A366" s="89" t="s">
        <v>548</v>
      </c>
      <c r="B366" s="74">
        <f aca="true" t="shared" si="18" ref="B366:B384">SUM(C366:D366)</f>
        <v>1858</v>
      </c>
      <c r="C366" s="75">
        <v>1857</v>
      </c>
      <c r="D366" s="77">
        <v>1</v>
      </c>
    </row>
    <row r="367" spans="1:4" ht="15">
      <c r="A367" s="89" t="s">
        <v>459</v>
      </c>
      <c r="B367" s="74">
        <f t="shared" si="18"/>
        <v>8</v>
      </c>
      <c r="C367" s="75">
        <v>8</v>
      </c>
      <c r="D367" s="77">
        <v>0</v>
      </c>
    </row>
    <row r="368" spans="1:4" ht="15">
      <c r="A368" s="89" t="s">
        <v>465</v>
      </c>
      <c r="B368" s="74">
        <f t="shared" si="18"/>
        <v>195</v>
      </c>
      <c r="C368" s="75">
        <v>195</v>
      </c>
      <c r="D368" s="77">
        <v>0</v>
      </c>
    </row>
    <row r="369" spans="1:4" ht="15">
      <c r="A369" s="89" t="s">
        <v>636</v>
      </c>
      <c r="B369" s="74">
        <f>SUM(C369:D369)</f>
        <v>3</v>
      </c>
      <c r="C369" s="75">
        <v>3</v>
      </c>
      <c r="D369" s="77">
        <v>0</v>
      </c>
    </row>
    <row r="370" spans="1:4" ht="15">
      <c r="A370" s="5" t="s">
        <v>204</v>
      </c>
      <c r="B370" s="74">
        <f t="shared" si="18"/>
        <v>5</v>
      </c>
      <c r="C370" s="75">
        <v>4</v>
      </c>
      <c r="D370" s="77">
        <v>1</v>
      </c>
    </row>
    <row r="371" spans="1:4" ht="15">
      <c r="A371" s="68" t="s">
        <v>21</v>
      </c>
      <c r="B371" s="74">
        <f t="shared" si="18"/>
        <v>13</v>
      </c>
      <c r="C371" s="75">
        <v>13</v>
      </c>
      <c r="D371" s="77">
        <v>0</v>
      </c>
    </row>
    <row r="372" spans="1:4" ht="15">
      <c r="A372" s="68" t="s">
        <v>22</v>
      </c>
      <c r="B372" s="74">
        <f t="shared" si="18"/>
        <v>114</v>
      </c>
      <c r="C372" s="75">
        <v>114</v>
      </c>
      <c r="D372" s="77">
        <v>0</v>
      </c>
    </row>
    <row r="373" spans="1:4" ht="15">
      <c r="A373" s="5" t="s">
        <v>206</v>
      </c>
      <c r="B373" s="74">
        <f t="shared" si="18"/>
        <v>24</v>
      </c>
      <c r="C373" s="75">
        <v>24</v>
      </c>
      <c r="D373" s="77">
        <v>0</v>
      </c>
    </row>
    <row r="374" spans="1:4" ht="15">
      <c r="A374" s="68" t="s">
        <v>38</v>
      </c>
      <c r="B374" s="74">
        <f t="shared" si="18"/>
        <v>5</v>
      </c>
      <c r="C374" s="75">
        <v>5</v>
      </c>
      <c r="D374" s="77">
        <v>0</v>
      </c>
    </row>
    <row r="375" spans="1:4" ht="15">
      <c r="A375" s="85" t="s">
        <v>40</v>
      </c>
      <c r="B375" s="74">
        <f t="shared" si="18"/>
        <v>5915</v>
      </c>
      <c r="C375" s="75">
        <v>5870</v>
      </c>
      <c r="D375" s="77">
        <v>45</v>
      </c>
    </row>
    <row r="376" spans="1:4" ht="15">
      <c r="A376" s="5" t="s">
        <v>213</v>
      </c>
      <c r="B376" s="74">
        <f>SUM(C376:D376)</f>
        <v>7</v>
      </c>
      <c r="C376" s="75">
        <v>7</v>
      </c>
      <c r="D376" s="77">
        <v>0</v>
      </c>
    </row>
    <row r="377" spans="1:4" ht="15">
      <c r="A377" s="85" t="s">
        <v>65</v>
      </c>
      <c r="B377" s="74">
        <f t="shared" si="18"/>
        <v>11</v>
      </c>
      <c r="C377" s="75">
        <v>11</v>
      </c>
      <c r="D377" s="77">
        <v>0</v>
      </c>
    </row>
    <row r="378" spans="1:4" ht="15">
      <c r="A378" s="85" t="s">
        <v>66</v>
      </c>
      <c r="B378" s="74">
        <f t="shared" si="18"/>
        <v>8008</v>
      </c>
      <c r="C378" s="75">
        <v>7990</v>
      </c>
      <c r="D378" s="77">
        <v>18</v>
      </c>
    </row>
    <row r="379" spans="1:4" ht="15">
      <c r="A379" s="85" t="s">
        <v>691</v>
      </c>
      <c r="B379" s="74">
        <f>SUM(C379:D379)</f>
        <v>1</v>
      </c>
      <c r="C379" s="75">
        <v>0</v>
      </c>
      <c r="D379" s="77">
        <v>1</v>
      </c>
    </row>
    <row r="380" spans="1:4" ht="15">
      <c r="A380" s="20" t="s">
        <v>563</v>
      </c>
      <c r="B380" s="74">
        <f t="shared" si="18"/>
        <v>3381</v>
      </c>
      <c r="C380" s="75">
        <v>3370</v>
      </c>
      <c r="D380" s="77">
        <v>11</v>
      </c>
    </row>
    <row r="381" spans="1:4" ht="15">
      <c r="A381" s="24" t="s">
        <v>566</v>
      </c>
      <c r="B381" s="74">
        <f t="shared" si="18"/>
        <v>31</v>
      </c>
      <c r="C381" s="75">
        <v>31</v>
      </c>
      <c r="D381" s="77">
        <v>0</v>
      </c>
    </row>
    <row r="382" spans="1:4" ht="15">
      <c r="A382" s="90" t="s">
        <v>98</v>
      </c>
      <c r="B382" s="74">
        <f t="shared" si="18"/>
        <v>26</v>
      </c>
      <c r="C382" s="75">
        <v>26</v>
      </c>
      <c r="D382" s="77">
        <v>0</v>
      </c>
    </row>
    <row r="383" spans="1:4" ht="15">
      <c r="A383" s="91" t="s">
        <v>110</v>
      </c>
      <c r="B383" s="74">
        <f t="shared" si="18"/>
        <v>139</v>
      </c>
      <c r="C383" s="75">
        <v>139</v>
      </c>
      <c r="D383" s="77">
        <v>0</v>
      </c>
    </row>
    <row r="384" spans="1:4" ht="15">
      <c r="A384" s="85" t="s">
        <v>128</v>
      </c>
      <c r="B384" s="74">
        <f t="shared" si="18"/>
        <v>148</v>
      </c>
      <c r="C384" s="75">
        <v>148</v>
      </c>
      <c r="D384" s="77">
        <v>0</v>
      </c>
    </row>
    <row r="385" spans="1:4" ht="15">
      <c r="A385" s="72"/>
      <c r="B385" s="74"/>
      <c r="C385" s="75"/>
      <c r="D385" s="76"/>
    </row>
    <row r="386" spans="1:4" ht="15">
      <c r="A386" s="72" t="s">
        <v>161</v>
      </c>
      <c r="B386" s="66">
        <f>SUM(C386:D386)</f>
        <v>1485</v>
      </c>
      <c r="C386" s="66">
        <f>SUM(C388:C416)</f>
        <v>1459</v>
      </c>
      <c r="D386" s="67">
        <f>SUM(D388:D416)</f>
        <v>26</v>
      </c>
    </row>
    <row r="387" spans="1:4" ht="15">
      <c r="A387" s="68"/>
      <c r="B387" s="74"/>
      <c r="C387" s="75"/>
      <c r="D387" s="76"/>
    </row>
    <row r="388" spans="1:4" ht="15">
      <c r="A388" s="20" t="s">
        <v>42</v>
      </c>
      <c r="B388" s="74">
        <f aca="true" t="shared" si="19" ref="B388:B416">SUM(C388:D388)</f>
        <v>4</v>
      </c>
      <c r="C388" s="75">
        <v>4</v>
      </c>
      <c r="D388" s="77">
        <v>0</v>
      </c>
    </row>
    <row r="389" spans="1:4" ht="15">
      <c r="A389" s="27" t="s">
        <v>533</v>
      </c>
      <c r="B389" s="74">
        <f t="shared" si="19"/>
        <v>24</v>
      </c>
      <c r="C389" s="75">
        <v>24</v>
      </c>
      <c r="D389" s="77">
        <v>0</v>
      </c>
    </row>
    <row r="390" spans="1:4" ht="15">
      <c r="A390" s="68" t="s">
        <v>43</v>
      </c>
      <c r="B390" s="74">
        <f t="shared" si="19"/>
        <v>11</v>
      </c>
      <c r="C390" s="75">
        <v>11</v>
      </c>
      <c r="D390" s="77">
        <v>0</v>
      </c>
    </row>
    <row r="391" spans="1:4" ht="15">
      <c r="A391" s="5" t="s">
        <v>311</v>
      </c>
      <c r="B391" s="74">
        <f>SUM(C391:D391)</f>
        <v>1</v>
      </c>
      <c r="C391" s="75">
        <v>1</v>
      </c>
      <c r="D391" s="77">
        <v>0</v>
      </c>
    </row>
    <row r="392" spans="1:4" ht="15">
      <c r="A392" s="80" t="s">
        <v>45</v>
      </c>
      <c r="B392" s="74">
        <f t="shared" si="19"/>
        <v>275</v>
      </c>
      <c r="C392" s="75">
        <v>265</v>
      </c>
      <c r="D392" s="77">
        <v>10</v>
      </c>
    </row>
    <row r="393" spans="1:4" ht="15">
      <c r="A393" s="27" t="s">
        <v>400</v>
      </c>
      <c r="B393" s="74">
        <f t="shared" si="19"/>
        <v>305</v>
      </c>
      <c r="C393" s="75">
        <v>297</v>
      </c>
      <c r="D393" s="77">
        <v>8</v>
      </c>
    </row>
    <row r="394" spans="1:4" ht="15">
      <c r="A394" s="5" t="s">
        <v>212</v>
      </c>
      <c r="B394" s="74">
        <f t="shared" si="19"/>
        <v>59</v>
      </c>
      <c r="C394" s="75">
        <v>58</v>
      </c>
      <c r="D394" s="77">
        <v>1</v>
      </c>
    </row>
    <row r="395" spans="1:4" ht="15">
      <c r="A395" s="68" t="s">
        <v>46</v>
      </c>
      <c r="B395" s="74">
        <f t="shared" si="19"/>
        <v>25</v>
      </c>
      <c r="C395" s="75">
        <v>25</v>
      </c>
      <c r="D395" s="77">
        <v>0</v>
      </c>
    </row>
    <row r="396" spans="1:4" ht="15">
      <c r="A396" s="68" t="s">
        <v>497</v>
      </c>
      <c r="B396" s="74">
        <f t="shared" si="19"/>
        <v>21</v>
      </c>
      <c r="C396" s="75">
        <v>21</v>
      </c>
      <c r="D396" s="77">
        <v>0</v>
      </c>
    </row>
    <row r="397" spans="1:4" ht="15">
      <c r="A397" s="68" t="s">
        <v>316</v>
      </c>
      <c r="B397" s="74">
        <f>SUM(C397:D397)</f>
        <v>1</v>
      </c>
      <c r="C397" s="75">
        <v>1</v>
      </c>
      <c r="D397" s="77">
        <v>0</v>
      </c>
    </row>
    <row r="398" spans="1:4" ht="15">
      <c r="A398" s="26" t="s">
        <v>48</v>
      </c>
      <c r="B398" s="74">
        <f>SUM(C398:D398)</f>
        <v>1</v>
      </c>
      <c r="C398" s="75">
        <v>1</v>
      </c>
      <c r="D398" s="77">
        <v>0</v>
      </c>
    </row>
    <row r="399" spans="1:4" ht="15">
      <c r="A399" s="26" t="s">
        <v>398</v>
      </c>
      <c r="B399" s="74">
        <f>SUM(C399:D399)</f>
        <v>193</v>
      </c>
      <c r="C399" s="75">
        <v>190</v>
      </c>
      <c r="D399" s="77">
        <v>3</v>
      </c>
    </row>
    <row r="400" spans="1:4" ht="15">
      <c r="A400" s="20" t="s">
        <v>583</v>
      </c>
      <c r="B400" s="74">
        <f>SUM(C400:D400)</f>
        <v>22</v>
      </c>
      <c r="C400" s="75">
        <v>22</v>
      </c>
      <c r="D400" s="77">
        <v>0</v>
      </c>
    </row>
    <row r="401" spans="1:4" ht="15">
      <c r="A401" s="28" t="s">
        <v>581</v>
      </c>
      <c r="B401" s="74">
        <f>SUM(C401:D401)</f>
        <v>25</v>
      </c>
      <c r="C401" s="75">
        <v>25</v>
      </c>
      <c r="D401" s="77">
        <v>0</v>
      </c>
    </row>
    <row r="402" spans="1:4" ht="15">
      <c r="A402" s="5" t="s">
        <v>325</v>
      </c>
      <c r="B402" s="74">
        <f t="shared" si="19"/>
        <v>17</v>
      </c>
      <c r="C402" s="75">
        <v>17</v>
      </c>
      <c r="D402" s="77">
        <v>0</v>
      </c>
    </row>
    <row r="403" spans="1:4" ht="15">
      <c r="A403" s="68" t="s">
        <v>49</v>
      </c>
      <c r="B403" s="74">
        <f t="shared" si="19"/>
        <v>7</v>
      </c>
      <c r="C403" s="75">
        <v>7</v>
      </c>
      <c r="D403" s="77">
        <v>0</v>
      </c>
    </row>
    <row r="404" spans="1:4" ht="15">
      <c r="A404" s="24" t="s">
        <v>403</v>
      </c>
      <c r="B404" s="74">
        <f t="shared" si="19"/>
        <v>2</v>
      </c>
      <c r="C404" s="75">
        <v>2</v>
      </c>
      <c r="D404" s="77">
        <v>0</v>
      </c>
    </row>
    <row r="405" spans="1:4" ht="15">
      <c r="A405" s="5" t="s">
        <v>397</v>
      </c>
      <c r="B405" s="74">
        <f t="shared" si="19"/>
        <v>2</v>
      </c>
      <c r="C405" s="75">
        <v>2</v>
      </c>
      <c r="D405" s="77">
        <v>0</v>
      </c>
    </row>
    <row r="406" spans="1:4" ht="15">
      <c r="A406" s="24" t="s">
        <v>320</v>
      </c>
      <c r="B406" s="74">
        <f t="shared" si="19"/>
        <v>1</v>
      </c>
      <c r="C406" s="75">
        <v>1</v>
      </c>
      <c r="D406" s="77">
        <v>0</v>
      </c>
    </row>
    <row r="407" spans="1:4" ht="15">
      <c r="A407" s="28" t="s">
        <v>399</v>
      </c>
      <c r="B407" s="74">
        <f t="shared" si="19"/>
        <v>10</v>
      </c>
      <c r="C407" s="75">
        <v>10</v>
      </c>
      <c r="D407" s="77">
        <v>0</v>
      </c>
    </row>
    <row r="408" spans="1:4" ht="15">
      <c r="A408" s="68" t="s">
        <v>52</v>
      </c>
      <c r="B408" s="74">
        <f t="shared" si="19"/>
        <v>348</v>
      </c>
      <c r="C408" s="75">
        <v>348</v>
      </c>
      <c r="D408" s="77">
        <v>0</v>
      </c>
    </row>
    <row r="409" spans="1:4" ht="15">
      <c r="A409" s="68" t="s">
        <v>53</v>
      </c>
      <c r="B409" s="74">
        <f t="shared" si="19"/>
        <v>53</v>
      </c>
      <c r="C409" s="75">
        <v>50</v>
      </c>
      <c r="D409" s="77">
        <v>3</v>
      </c>
    </row>
    <row r="410" spans="1:4" ht="15">
      <c r="A410" s="68" t="s">
        <v>319</v>
      </c>
      <c r="B410" s="74">
        <f>SUM(C410:D410)</f>
        <v>3</v>
      </c>
      <c r="C410" s="75">
        <v>3</v>
      </c>
      <c r="D410" s="77">
        <v>0</v>
      </c>
    </row>
    <row r="411" spans="1:4" ht="15">
      <c r="A411" s="68" t="s">
        <v>312</v>
      </c>
      <c r="B411" s="74">
        <f>SUM(C411:D411)</f>
        <v>1</v>
      </c>
      <c r="C411" s="75">
        <v>1</v>
      </c>
      <c r="D411" s="77">
        <v>0</v>
      </c>
    </row>
    <row r="412" spans="1:4" ht="15">
      <c r="A412" s="68" t="s">
        <v>54</v>
      </c>
      <c r="B412" s="74">
        <f t="shared" si="19"/>
        <v>28</v>
      </c>
      <c r="C412" s="75">
        <v>27</v>
      </c>
      <c r="D412" s="77">
        <v>1</v>
      </c>
    </row>
    <row r="413" spans="1:4" ht="15">
      <c r="A413" s="68" t="s">
        <v>638</v>
      </c>
      <c r="B413" s="74">
        <f>SUM(C413:D413)</f>
        <v>9</v>
      </c>
      <c r="C413" s="75">
        <v>9</v>
      </c>
      <c r="D413" s="77">
        <v>0</v>
      </c>
    </row>
    <row r="414" spans="1:4" ht="15">
      <c r="A414" s="5" t="s">
        <v>326</v>
      </c>
      <c r="B414" s="74">
        <f t="shared" si="19"/>
        <v>8</v>
      </c>
      <c r="C414" s="75">
        <v>8</v>
      </c>
      <c r="D414" s="77">
        <v>0</v>
      </c>
    </row>
    <row r="415" spans="1:4" ht="15">
      <c r="A415" s="5" t="s">
        <v>401</v>
      </c>
      <c r="B415" s="74">
        <f t="shared" si="19"/>
        <v>10</v>
      </c>
      <c r="C415" s="75">
        <v>10</v>
      </c>
      <c r="D415" s="77">
        <v>0</v>
      </c>
    </row>
    <row r="416" spans="1:4" ht="15">
      <c r="A416" s="5" t="s">
        <v>402</v>
      </c>
      <c r="B416" s="74">
        <f t="shared" si="19"/>
        <v>19</v>
      </c>
      <c r="C416" s="75">
        <v>19</v>
      </c>
      <c r="D416" s="77">
        <v>0</v>
      </c>
    </row>
    <row r="417" spans="1:4" ht="15">
      <c r="A417" s="5"/>
      <c r="B417" s="74"/>
      <c r="C417" s="75"/>
      <c r="D417" s="76"/>
    </row>
    <row r="418" spans="1:4" s="53" customFormat="1" ht="15">
      <c r="A418" s="92" t="s">
        <v>389</v>
      </c>
      <c r="B418" s="66">
        <f>SUM(C418:D418)</f>
        <v>312</v>
      </c>
      <c r="C418" s="66">
        <v>312</v>
      </c>
      <c r="D418" s="136">
        <v>0</v>
      </c>
    </row>
    <row r="419" spans="1:4" ht="15">
      <c r="A419" s="93"/>
      <c r="B419" s="66"/>
      <c r="C419" s="75"/>
      <c r="D419" s="76"/>
    </row>
    <row r="420" spans="1:4" ht="15">
      <c r="A420" s="92" t="s">
        <v>134</v>
      </c>
      <c r="B420" s="66">
        <f>SUM(C420:D420)</f>
        <v>2187</v>
      </c>
      <c r="C420" s="66">
        <f>SUM(C422:C453)</f>
        <v>1222</v>
      </c>
      <c r="D420" s="67">
        <f>SUM(D422:D453)</f>
        <v>965</v>
      </c>
    </row>
    <row r="421" spans="1:4" ht="15">
      <c r="A421" s="92"/>
      <c r="B421" s="74"/>
      <c r="C421" s="66"/>
      <c r="D421" s="67"/>
    </row>
    <row r="422" spans="1:4" ht="15">
      <c r="A422" s="20" t="s">
        <v>342</v>
      </c>
      <c r="B422" s="74">
        <f aca="true" t="shared" si="20" ref="B422:B452">SUM(C422:D422)</f>
        <v>11</v>
      </c>
      <c r="C422" s="75">
        <v>11</v>
      </c>
      <c r="D422" s="77">
        <v>0</v>
      </c>
    </row>
    <row r="423" spans="1:4" ht="15">
      <c r="A423" s="24" t="s">
        <v>684</v>
      </c>
      <c r="B423" s="74">
        <f t="shared" si="20"/>
        <v>1</v>
      </c>
      <c r="C423" s="75">
        <v>0</v>
      </c>
      <c r="D423" s="77">
        <v>1</v>
      </c>
    </row>
    <row r="424" spans="1:4" ht="15">
      <c r="A424" s="24" t="s">
        <v>344</v>
      </c>
      <c r="B424" s="74">
        <f t="shared" si="20"/>
        <v>33</v>
      </c>
      <c r="C424" s="75">
        <v>12</v>
      </c>
      <c r="D424" s="77">
        <v>21</v>
      </c>
    </row>
    <row r="425" spans="1:4" ht="15">
      <c r="A425" s="24" t="s">
        <v>346</v>
      </c>
      <c r="B425" s="74">
        <f t="shared" si="20"/>
        <v>1164</v>
      </c>
      <c r="C425" s="75">
        <v>779</v>
      </c>
      <c r="D425" s="77">
        <v>385</v>
      </c>
    </row>
    <row r="426" spans="1:4" ht="15">
      <c r="A426" s="24" t="s">
        <v>345</v>
      </c>
      <c r="B426" s="74">
        <f t="shared" si="20"/>
        <v>22</v>
      </c>
      <c r="C426" s="75">
        <v>22</v>
      </c>
      <c r="D426" s="77">
        <v>0</v>
      </c>
    </row>
    <row r="427" spans="1:4" ht="15">
      <c r="A427" s="24" t="s">
        <v>373</v>
      </c>
      <c r="B427" s="74">
        <f t="shared" si="20"/>
        <v>3</v>
      </c>
      <c r="C427" s="75">
        <v>3</v>
      </c>
      <c r="D427" s="77">
        <v>0</v>
      </c>
    </row>
    <row r="428" spans="1:4" ht="15">
      <c r="A428" s="24" t="s">
        <v>685</v>
      </c>
      <c r="B428" s="74">
        <f t="shared" si="20"/>
        <v>1</v>
      </c>
      <c r="C428" s="75">
        <v>0</v>
      </c>
      <c r="D428" s="77">
        <v>1</v>
      </c>
    </row>
    <row r="429" spans="1:4" ht="15">
      <c r="A429" s="24" t="s">
        <v>686</v>
      </c>
      <c r="B429" s="74">
        <f t="shared" si="20"/>
        <v>1</v>
      </c>
      <c r="C429" s="75">
        <v>0</v>
      </c>
      <c r="D429" s="77">
        <v>1</v>
      </c>
    </row>
    <row r="430" spans="1:4" ht="15">
      <c r="A430" s="24" t="s">
        <v>664</v>
      </c>
      <c r="B430" s="74">
        <f t="shared" si="20"/>
        <v>12</v>
      </c>
      <c r="C430" s="75">
        <v>12</v>
      </c>
      <c r="D430" s="77">
        <v>0</v>
      </c>
    </row>
    <row r="431" spans="1:4" ht="15">
      <c r="A431" s="24" t="s">
        <v>687</v>
      </c>
      <c r="B431" s="74">
        <f t="shared" si="20"/>
        <v>1</v>
      </c>
      <c r="C431" s="75">
        <v>0</v>
      </c>
      <c r="D431" s="77">
        <v>1</v>
      </c>
    </row>
    <row r="432" spans="1:4" ht="15">
      <c r="A432" s="24" t="s">
        <v>374</v>
      </c>
      <c r="B432" s="74">
        <f t="shared" si="20"/>
        <v>10</v>
      </c>
      <c r="C432" s="75">
        <v>4</v>
      </c>
      <c r="D432" s="77">
        <v>6</v>
      </c>
    </row>
    <row r="433" spans="1:4" ht="15">
      <c r="A433" s="24" t="s">
        <v>584</v>
      </c>
      <c r="B433" s="74">
        <f t="shared" si="20"/>
        <v>10</v>
      </c>
      <c r="C433" s="75">
        <v>4</v>
      </c>
      <c r="D433" s="77">
        <v>6</v>
      </c>
    </row>
    <row r="434" spans="1:4" ht="15">
      <c r="A434" s="5" t="s">
        <v>375</v>
      </c>
      <c r="B434" s="74">
        <f t="shared" si="20"/>
        <v>13</v>
      </c>
      <c r="C434" s="75">
        <v>8</v>
      </c>
      <c r="D434" s="77">
        <v>5</v>
      </c>
    </row>
    <row r="435" spans="1:4" ht="15">
      <c r="A435" s="24" t="s">
        <v>353</v>
      </c>
      <c r="B435" s="74">
        <f t="shared" si="20"/>
        <v>15</v>
      </c>
      <c r="C435" s="75">
        <v>11</v>
      </c>
      <c r="D435" s="77">
        <v>4</v>
      </c>
    </row>
    <row r="436" spans="1:4" ht="15">
      <c r="A436" s="24" t="s">
        <v>688</v>
      </c>
      <c r="B436" s="74">
        <f t="shared" si="20"/>
        <v>1</v>
      </c>
      <c r="C436" s="75">
        <v>0</v>
      </c>
      <c r="D436" s="77">
        <v>1</v>
      </c>
    </row>
    <row r="437" spans="1:4" ht="15">
      <c r="A437" s="24" t="s">
        <v>613</v>
      </c>
      <c r="B437" s="74">
        <f t="shared" si="20"/>
        <v>31</v>
      </c>
      <c r="C437" s="75">
        <v>30</v>
      </c>
      <c r="D437" s="77">
        <v>1</v>
      </c>
    </row>
    <row r="438" spans="1:4" ht="15">
      <c r="A438" s="5" t="s">
        <v>376</v>
      </c>
      <c r="B438" s="74">
        <f t="shared" si="20"/>
        <v>9</v>
      </c>
      <c r="C438" s="75">
        <v>1</v>
      </c>
      <c r="D438" s="77">
        <v>8</v>
      </c>
    </row>
    <row r="439" spans="1:4" ht="15">
      <c r="A439" s="5" t="s">
        <v>377</v>
      </c>
      <c r="B439" s="74">
        <f t="shared" si="20"/>
        <v>536</v>
      </c>
      <c r="C439" s="75">
        <v>150</v>
      </c>
      <c r="D439" s="77">
        <v>386</v>
      </c>
    </row>
    <row r="440" spans="1:4" ht="15">
      <c r="A440" s="24" t="s">
        <v>588</v>
      </c>
      <c r="B440" s="74">
        <f t="shared" si="20"/>
        <v>14</v>
      </c>
      <c r="C440" s="75">
        <v>7</v>
      </c>
      <c r="D440" s="77">
        <v>7</v>
      </c>
    </row>
    <row r="441" spans="1:4" ht="15">
      <c r="A441" s="24" t="s">
        <v>378</v>
      </c>
      <c r="B441" s="74">
        <f t="shared" si="20"/>
        <v>57</v>
      </c>
      <c r="C441" s="75">
        <v>54</v>
      </c>
      <c r="D441" s="77">
        <v>3</v>
      </c>
    </row>
    <row r="442" spans="1:4" ht="15">
      <c r="A442" s="24" t="s">
        <v>689</v>
      </c>
      <c r="B442" s="74">
        <f t="shared" si="20"/>
        <v>3</v>
      </c>
      <c r="C442" s="75">
        <v>0</v>
      </c>
      <c r="D442" s="77">
        <v>3</v>
      </c>
    </row>
    <row r="443" spans="1:4" ht="15">
      <c r="A443" s="24" t="s">
        <v>589</v>
      </c>
      <c r="B443" s="74">
        <f t="shared" si="20"/>
        <v>14</v>
      </c>
      <c r="C443" s="75">
        <v>3</v>
      </c>
      <c r="D443" s="77">
        <v>11</v>
      </c>
    </row>
    <row r="444" spans="1:4" ht="15">
      <c r="A444" s="24" t="s">
        <v>630</v>
      </c>
      <c r="B444" s="74">
        <f t="shared" si="20"/>
        <v>67</v>
      </c>
      <c r="C444" s="75">
        <v>17</v>
      </c>
      <c r="D444" s="77">
        <v>50</v>
      </c>
    </row>
    <row r="445" spans="1:4" ht="15">
      <c r="A445" s="24" t="s">
        <v>545</v>
      </c>
      <c r="B445" s="74">
        <f t="shared" si="20"/>
        <v>2</v>
      </c>
      <c r="C445" s="75">
        <v>2</v>
      </c>
      <c r="D445" s="77">
        <v>0</v>
      </c>
    </row>
    <row r="446" spans="1:4" ht="15">
      <c r="A446" s="24" t="s">
        <v>587</v>
      </c>
      <c r="B446" s="74">
        <f t="shared" si="20"/>
        <v>10</v>
      </c>
      <c r="C446" s="75">
        <v>2</v>
      </c>
      <c r="D446" s="77">
        <v>8</v>
      </c>
    </row>
    <row r="447" spans="1:4" ht="15">
      <c r="A447" s="24" t="s">
        <v>564</v>
      </c>
      <c r="B447" s="74">
        <f t="shared" si="20"/>
        <v>4</v>
      </c>
      <c r="C447" s="75">
        <v>4</v>
      </c>
      <c r="D447" s="77">
        <v>0</v>
      </c>
    </row>
    <row r="448" spans="1:4" ht="15">
      <c r="A448" s="24" t="s">
        <v>369</v>
      </c>
      <c r="B448" s="74">
        <f t="shared" si="20"/>
        <v>26</v>
      </c>
      <c r="C448" s="75">
        <v>16</v>
      </c>
      <c r="D448" s="77">
        <v>10</v>
      </c>
    </row>
    <row r="449" spans="1:4" ht="15">
      <c r="A449" s="24" t="s">
        <v>379</v>
      </c>
      <c r="B449" s="74">
        <f t="shared" si="20"/>
        <v>47</v>
      </c>
      <c r="C449" s="75">
        <v>5</v>
      </c>
      <c r="D449" s="77">
        <v>42</v>
      </c>
    </row>
    <row r="450" spans="1:4" ht="15">
      <c r="A450" s="24" t="s">
        <v>381</v>
      </c>
      <c r="B450" s="74">
        <f t="shared" si="20"/>
        <v>60</v>
      </c>
      <c r="C450" s="75">
        <v>59</v>
      </c>
      <c r="D450" s="77">
        <v>1</v>
      </c>
    </row>
    <row r="451" spans="1:4" ht="15">
      <c r="A451" s="24" t="s">
        <v>690</v>
      </c>
      <c r="B451" s="74">
        <f t="shared" si="20"/>
        <v>2</v>
      </c>
      <c r="C451" s="75">
        <v>0</v>
      </c>
      <c r="D451" s="77">
        <v>2</v>
      </c>
    </row>
    <row r="452" spans="1:4" ht="15">
      <c r="A452" s="24" t="s">
        <v>380</v>
      </c>
      <c r="B452" s="74">
        <f t="shared" si="20"/>
        <v>4</v>
      </c>
      <c r="C452" s="75">
        <v>3</v>
      </c>
      <c r="D452" s="77">
        <v>1</v>
      </c>
    </row>
    <row r="453" spans="1:4" ht="15">
      <c r="A453" s="24" t="s">
        <v>372</v>
      </c>
      <c r="B453" s="74">
        <f>SUM(C453:D453)</f>
        <v>3</v>
      </c>
      <c r="C453" s="75">
        <v>3</v>
      </c>
      <c r="D453" s="77">
        <v>0</v>
      </c>
    </row>
    <row r="454" spans="1:4" ht="15">
      <c r="A454" s="93"/>
      <c r="B454" s="74"/>
      <c r="C454" s="75"/>
      <c r="D454" s="76"/>
    </row>
    <row r="455" spans="1:4" ht="15">
      <c r="A455" s="93" t="s">
        <v>162</v>
      </c>
      <c r="B455" s="66">
        <f>SUM(C455:D455)</f>
        <v>9934</v>
      </c>
      <c r="C455" s="66">
        <f>SUM(C457:C463)</f>
        <v>9618</v>
      </c>
      <c r="D455" s="67">
        <f>SUM(D457:D463)</f>
        <v>316</v>
      </c>
    </row>
    <row r="456" spans="1:4" ht="15">
      <c r="A456" s="93"/>
      <c r="B456" s="74"/>
      <c r="C456" s="75"/>
      <c r="D456" s="76"/>
    </row>
    <row r="457" spans="1:4" ht="15">
      <c r="A457" s="23" t="s">
        <v>370</v>
      </c>
      <c r="B457" s="74">
        <f aca="true" t="shared" si="21" ref="B457:B465">SUM(C457:D457)</f>
        <v>1231</v>
      </c>
      <c r="C457" s="75">
        <v>1225</v>
      </c>
      <c r="D457" s="77">
        <v>6</v>
      </c>
    </row>
    <row r="458" spans="1:4" ht="15">
      <c r="A458" s="23" t="s">
        <v>382</v>
      </c>
      <c r="B458" s="74">
        <f t="shared" si="21"/>
        <v>1589</v>
      </c>
      <c r="C458" s="75">
        <v>1588</v>
      </c>
      <c r="D458" s="77">
        <v>1</v>
      </c>
    </row>
    <row r="459" spans="1:4" ht="15">
      <c r="A459" s="23" t="s">
        <v>383</v>
      </c>
      <c r="B459" s="74">
        <f>SUM(C459:D459)</f>
        <v>378</v>
      </c>
      <c r="C459" s="75">
        <v>378</v>
      </c>
      <c r="D459" s="77">
        <v>0</v>
      </c>
    </row>
    <row r="460" spans="1:4" ht="15">
      <c r="A460" s="24" t="s">
        <v>354</v>
      </c>
      <c r="B460" s="74">
        <f t="shared" si="21"/>
        <v>5987</v>
      </c>
      <c r="C460" s="75">
        <v>5678</v>
      </c>
      <c r="D460" s="77">
        <v>309</v>
      </c>
    </row>
    <row r="461" spans="1:4" ht="15">
      <c r="A461" s="20" t="s">
        <v>385</v>
      </c>
      <c r="B461" s="74">
        <f t="shared" si="21"/>
        <v>49</v>
      </c>
      <c r="C461" s="75">
        <v>49</v>
      </c>
      <c r="D461" s="77">
        <v>0</v>
      </c>
    </row>
    <row r="462" spans="1:4" ht="15">
      <c r="A462" s="217" t="s">
        <v>386</v>
      </c>
      <c r="B462" s="74">
        <f t="shared" si="21"/>
        <v>2</v>
      </c>
      <c r="C462" s="75">
        <v>2</v>
      </c>
      <c r="D462" s="77">
        <v>0</v>
      </c>
    </row>
    <row r="463" spans="1:4" ht="15">
      <c r="A463" s="217" t="s">
        <v>387</v>
      </c>
      <c r="B463" s="74">
        <f>SUM(C463:D463)</f>
        <v>698</v>
      </c>
      <c r="C463" s="75">
        <v>698</v>
      </c>
      <c r="D463" s="77">
        <v>0</v>
      </c>
    </row>
    <row r="464" spans="1:4" ht="15">
      <c r="A464" s="94"/>
      <c r="B464" s="74"/>
      <c r="C464" s="75"/>
      <c r="D464" s="77"/>
    </row>
    <row r="465" spans="1:4" ht="15">
      <c r="A465" s="92" t="s">
        <v>388</v>
      </c>
      <c r="B465" s="74">
        <f t="shared" si="21"/>
        <v>1205</v>
      </c>
      <c r="C465" s="75">
        <v>1106</v>
      </c>
      <c r="D465" s="77">
        <v>99</v>
      </c>
    </row>
    <row r="466" spans="1:4" ht="15">
      <c r="A466" s="95"/>
      <c r="B466" s="100"/>
      <c r="C466" s="96"/>
      <c r="D466" s="97"/>
    </row>
    <row r="467" spans="1:4" ht="15">
      <c r="A467" s="29" t="s">
        <v>511</v>
      </c>
      <c r="B467" s="101"/>
      <c r="C467" s="99"/>
      <c r="D467" s="63"/>
    </row>
    <row r="468" spans="2:3" ht="15" hidden="1">
      <c r="B468" s="55"/>
      <c r="C468" s="59"/>
    </row>
    <row r="469" spans="2:3" ht="15.75" customHeight="1" hidden="1">
      <c r="B469" s="55"/>
      <c r="C469" s="59"/>
    </row>
    <row r="470" spans="2:3" ht="15.75" customHeight="1" hidden="1">
      <c r="B470" s="55"/>
      <c r="C470" s="59"/>
    </row>
    <row r="471" spans="2:3" ht="15.75" customHeight="1" hidden="1">
      <c r="B471" s="55"/>
      <c r="C471" s="59"/>
    </row>
    <row r="472" spans="2:3" ht="15.75" customHeight="1" hidden="1">
      <c r="B472" s="55"/>
      <c r="C472" s="59"/>
    </row>
    <row r="473" spans="1:3" ht="15.75" customHeight="1" hidden="1">
      <c r="A473" s="60"/>
      <c r="B473" s="59"/>
      <c r="C473" s="59"/>
    </row>
    <row r="474" spans="1:3" ht="15.75" customHeight="1" hidden="1">
      <c r="A474" s="60"/>
      <c r="B474" s="59"/>
      <c r="C474" s="59"/>
    </row>
    <row r="475" spans="1:3" ht="15.75" customHeight="1" hidden="1">
      <c r="A475" s="60"/>
      <c r="B475" s="59"/>
      <c r="C475" s="59"/>
    </row>
    <row r="476" spans="1:3" ht="15.75" customHeight="1" hidden="1">
      <c r="A476" s="60"/>
      <c r="B476" s="59"/>
      <c r="C476" s="59"/>
    </row>
    <row r="477" spans="1:3" ht="15.75" customHeight="1" hidden="1">
      <c r="A477" s="60"/>
      <c r="B477" s="59"/>
      <c r="C477" s="59"/>
    </row>
    <row r="478" spans="1:3" ht="15.75" customHeight="1" hidden="1">
      <c r="A478" s="60"/>
      <c r="B478" s="59"/>
      <c r="C478" s="59"/>
    </row>
    <row r="479" spans="1:3" ht="15.75" customHeight="1" hidden="1">
      <c r="A479" s="60"/>
      <c r="B479" s="59"/>
      <c r="C479" s="59"/>
    </row>
    <row r="480" spans="1:3" ht="15.75" customHeight="1" hidden="1">
      <c r="A480" s="60"/>
      <c r="B480" s="59"/>
      <c r="C480" s="59"/>
    </row>
    <row r="481" spans="1:3" ht="15.75" customHeight="1" hidden="1">
      <c r="A481" s="60"/>
      <c r="B481" s="59"/>
      <c r="C481" s="59"/>
    </row>
    <row r="482" spans="1:3" ht="15.75" customHeight="1" hidden="1">
      <c r="A482" s="60"/>
      <c r="B482" s="59"/>
      <c r="C482" s="59"/>
    </row>
    <row r="483" spans="1:3" ht="15.75" customHeight="1" hidden="1">
      <c r="A483" s="60"/>
      <c r="B483" s="59"/>
      <c r="C483" s="59"/>
    </row>
    <row r="484" spans="1:3" ht="15.75" customHeight="1" hidden="1">
      <c r="A484" s="60"/>
      <c r="B484" s="59"/>
      <c r="C484" s="59"/>
    </row>
    <row r="485" spans="1:3" ht="15.75" customHeight="1" hidden="1">
      <c r="A485" s="60"/>
      <c r="B485" s="59"/>
      <c r="C485" s="59"/>
    </row>
    <row r="486" spans="1:3" ht="15.75" customHeight="1" hidden="1">
      <c r="A486" s="60"/>
      <c r="B486" s="59"/>
      <c r="C486" s="59"/>
    </row>
    <row r="487" spans="1:3" ht="15.75" customHeight="1" hidden="1">
      <c r="A487" s="60"/>
      <c r="B487" s="59"/>
      <c r="C487" s="59"/>
    </row>
    <row r="488" spans="1:3" ht="15.75" customHeight="1" hidden="1">
      <c r="A488" s="60"/>
      <c r="B488" s="59"/>
      <c r="C488" s="59"/>
    </row>
    <row r="489" spans="1:3" ht="15.75" customHeight="1" hidden="1">
      <c r="A489" s="60"/>
      <c r="B489" s="59"/>
      <c r="C489" s="59"/>
    </row>
    <row r="490" spans="1:3" ht="15.75" customHeight="1" hidden="1">
      <c r="A490" s="60"/>
      <c r="B490" s="59"/>
      <c r="C490" s="59"/>
    </row>
    <row r="491" spans="1:3" ht="15.75" customHeight="1" hidden="1">
      <c r="A491" s="60"/>
      <c r="B491" s="59"/>
      <c r="C491" s="59"/>
    </row>
    <row r="492" spans="1:3" ht="15.75" customHeight="1" hidden="1">
      <c r="A492" s="60"/>
      <c r="B492" s="59"/>
      <c r="C492" s="59"/>
    </row>
    <row r="493" spans="1:3" ht="15.75" customHeight="1" hidden="1">
      <c r="A493" s="60"/>
      <c r="B493" s="59"/>
      <c r="C493" s="59"/>
    </row>
    <row r="494" spans="1:3" ht="15.75" customHeight="1" hidden="1">
      <c r="A494" s="60"/>
      <c r="B494" s="59"/>
      <c r="C494" s="59"/>
    </row>
    <row r="495" spans="1:3" ht="15.75" customHeight="1" hidden="1">
      <c r="A495" s="60"/>
      <c r="B495" s="59"/>
      <c r="C495" s="59"/>
    </row>
    <row r="496" spans="1:3" ht="15.75" customHeight="1" hidden="1">
      <c r="A496" s="60"/>
      <c r="B496" s="59"/>
      <c r="C496" s="59"/>
    </row>
    <row r="497" spans="1:3" ht="15.75" customHeight="1" hidden="1">
      <c r="A497" s="60"/>
      <c r="B497" s="59"/>
      <c r="C497" s="59"/>
    </row>
    <row r="498" spans="1:3" ht="15.75" customHeight="1" hidden="1">
      <c r="A498" s="60"/>
      <c r="B498" s="59"/>
      <c r="C498" s="59"/>
    </row>
    <row r="499" spans="1:3" ht="15.75" customHeight="1" hidden="1">
      <c r="A499" s="60"/>
      <c r="B499" s="59"/>
      <c r="C499" s="59"/>
    </row>
    <row r="500" spans="1:3" ht="15.75" customHeight="1" hidden="1">
      <c r="A500" s="60"/>
      <c r="B500" s="59"/>
      <c r="C500" s="59"/>
    </row>
    <row r="501" spans="1:3" ht="15.75" customHeight="1" hidden="1">
      <c r="A501" s="60"/>
      <c r="B501" s="59"/>
      <c r="C501" s="59"/>
    </row>
    <row r="502" spans="1:3" ht="15.75" customHeight="1" hidden="1">
      <c r="A502" s="60"/>
      <c r="B502" s="59"/>
      <c r="C502" s="59"/>
    </row>
    <row r="503" spans="1:3" ht="15.75" customHeight="1" hidden="1">
      <c r="A503" s="60"/>
      <c r="B503" s="59"/>
      <c r="C503" s="59"/>
    </row>
    <row r="504" spans="1:3" ht="15.75" customHeight="1" hidden="1">
      <c r="A504" s="60"/>
      <c r="B504" s="59"/>
      <c r="C504" s="59"/>
    </row>
    <row r="505" spans="1:3" ht="15.75" customHeight="1" hidden="1">
      <c r="A505" s="60"/>
      <c r="B505" s="59"/>
      <c r="C505" s="59"/>
    </row>
    <row r="506" spans="1:3" ht="15.75" customHeight="1" hidden="1">
      <c r="A506" s="60"/>
      <c r="B506" s="59"/>
      <c r="C506" s="59"/>
    </row>
    <row r="507" spans="1:3" ht="15.75" customHeight="1" hidden="1">
      <c r="A507" s="60"/>
      <c r="B507" s="59"/>
      <c r="C507" s="59"/>
    </row>
    <row r="508" spans="1:3" ht="15.75" customHeight="1" hidden="1">
      <c r="A508" s="60"/>
      <c r="B508" s="59"/>
      <c r="C508" s="59"/>
    </row>
    <row r="509" spans="1:3" ht="15.75" customHeight="1" hidden="1">
      <c r="A509" s="60"/>
      <c r="B509" s="59"/>
      <c r="C509" s="59"/>
    </row>
    <row r="510" spans="1:3" ht="15.75" customHeight="1" hidden="1">
      <c r="A510" s="60"/>
      <c r="B510" s="59"/>
      <c r="C510" s="59"/>
    </row>
    <row r="511" spans="1:3" ht="15.75" customHeight="1" hidden="1">
      <c r="A511" s="60"/>
      <c r="B511" s="59"/>
      <c r="C511" s="59"/>
    </row>
    <row r="512" spans="1:3" ht="15.75" customHeight="1" hidden="1">
      <c r="A512" s="60"/>
      <c r="B512" s="59"/>
      <c r="C512" s="59"/>
    </row>
    <row r="513" spans="1:3" ht="15.75" customHeight="1" hidden="1">
      <c r="A513" s="60"/>
      <c r="B513" s="59"/>
      <c r="C513" s="59"/>
    </row>
    <row r="514" spans="1:3" ht="15.75" customHeight="1" hidden="1">
      <c r="A514" s="60"/>
      <c r="B514" s="59"/>
      <c r="C514" s="59"/>
    </row>
    <row r="515" spans="1:3" ht="15.75" customHeight="1" hidden="1">
      <c r="A515" s="60"/>
      <c r="B515" s="59"/>
      <c r="C515" s="59"/>
    </row>
    <row r="516" spans="1:3" ht="15.75" customHeight="1" hidden="1">
      <c r="A516" s="60"/>
      <c r="B516" s="59"/>
      <c r="C516" s="59"/>
    </row>
    <row r="517" spans="1:3" ht="15.75" customHeight="1" hidden="1">
      <c r="A517" s="60"/>
      <c r="B517" s="59"/>
      <c r="C517" s="59"/>
    </row>
    <row r="518" spans="1:3" ht="15.75" customHeight="1" hidden="1">
      <c r="A518" s="60"/>
      <c r="B518" s="59"/>
      <c r="C518" s="59"/>
    </row>
    <row r="519" spans="1:3" ht="15.75" customHeight="1" hidden="1">
      <c r="A519" s="60"/>
      <c r="B519" s="59"/>
      <c r="C519" s="59"/>
    </row>
    <row r="520" spans="2:3" ht="15.75" customHeight="1" hidden="1">
      <c r="B520" s="55"/>
      <c r="C520" s="59"/>
    </row>
    <row r="521" spans="2:3" ht="15.75" customHeight="1" hidden="1">
      <c r="B521" s="55"/>
      <c r="C521" s="59"/>
    </row>
    <row r="522" spans="2:3" ht="15.75" customHeight="1" hidden="1">
      <c r="B522" s="55"/>
      <c r="C522" s="59"/>
    </row>
    <row r="523" spans="2:3" ht="15.75" customHeight="1" hidden="1">
      <c r="B523" s="55"/>
      <c r="C523" s="59"/>
    </row>
    <row r="524" spans="2:3" ht="15.75" customHeight="1" hidden="1">
      <c r="B524" s="55"/>
      <c r="C524" s="59"/>
    </row>
    <row r="525" spans="2:3" ht="15.75" customHeight="1" hidden="1">
      <c r="B525" s="55"/>
      <c r="C525" s="59"/>
    </row>
    <row r="526" spans="2:3" ht="15.75" customHeight="1" hidden="1">
      <c r="B526" s="55"/>
      <c r="C526" s="59"/>
    </row>
    <row r="527" spans="2:3" ht="15.75" customHeight="1" hidden="1">
      <c r="B527" s="55"/>
      <c r="C527" s="59"/>
    </row>
    <row r="528" spans="2:3" ht="15.75" customHeight="1" hidden="1">
      <c r="B528" s="55"/>
      <c r="C528" s="59"/>
    </row>
    <row r="529" spans="2:3" ht="15.75" customHeight="1" hidden="1">
      <c r="B529" s="55"/>
      <c r="C529" s="59"/>
    </row>
    <row r="530" spans="2:3" ht="15.75" customHeight="1" hidden="1">
      <c r="B530" s="55"/>
      <c r="C530" s="59"/>
    </row>
    <row r="531" spans="2:3" ht="15.75" customHeight="1" hidden="1">
      <c r="B531" s="55"/>
      <c r="C531" s="59"/>
    </row>
    <row r="532" spans="2:3" ht="15.75" customHeight="1" hidden="1">
      <c r="B532" s="55"/>
      <c r="C532" s="59"/>
    </row>
    <row r="533" spans="2:3" ht="15.75" customHeight="1" hidden="1">
      <c r="B533" s="55"/>
      <c r="C533" s="59"/>
    </row>
    <row r="534" spans="2:3" ht="15.75" customHeight="1" hidden="1">
      <c r="B534" s="55"/>
      <c r="C534" s="59"/>
    </row>
    <row r="535" spans="2:3" ht="15.75" customHeight="1" hidden="1">
      <c r="B535" s="55"/>
      <c r="C535" s="59"/>
    </row>
    <row r="536" spans="2:3" ht="15.75" customHeight="1" hidden="1">
      <c r="B536" s="55"/>
      <c r="C536" s="59"/>
    </row>
    <row r="537" spans="2:3" ht="15.75" customHeight="1" hidden="1">
      <c r="B537" s="55"/>
      <c r="C537" s="59"/>
    </row>
    <row r="538" spans="2:3" ht="15.75" customHeight="1" hidden="1">
      <c r="B538" s="55"/>
      <c r="C538" s="59"/>
    </row>
    <row r="539" spans="2:3" ht="15.75" customHeight="1" hidden="1">
      <c r="B539" s="55"/>
      <c r="C539" s="59"/>
    </row>
    <row r="540" spans="2:3" ht="15.75" customHeight="1" hidden="1">
      <c r="B540" s="55"/>
      <c r="C540" s="59"/>
    </row>
    <row r="541" spans="2:3" ht="15.75" customHeight="1" hidden="1">
      <c r="B541" s="55"/>
      <c r="C541" s="59"/>
    </row>
    <row r="542" spans="2:3" ht="15.75" customHeight="1" hidden="1">
      <c r="B542" s="55"/>
      <c r="C542" s="59"/>
    </row>
    <row r="543" spans="2:3" ht="15.75" customHeight="1" hidden="1">
      <c r="B543" s="55"/>
      <c r="C543" s="59"/>
    </row>
    <row r="544" spans="2:3" ht="15.75" customHeight="1" hidden="1">
      <c r="B544" s="55"/>
      <c r="C544" s="59"/>
    </row>
    <row r="545" spans="2:3" ht="15.75" customHeight="1" hidden="1">
      <c r="B545" s="55"/>
      <c r="C545" s="59"/>
    </row>
    <row r="546" spans="2:3" ht="15.75" customHeight="1" hidden="1">
      <c r="B546" s="55"/>
      <c r="C546" s="59"/>
    </row>
    <row r="547" spans="2:3" ht="15.75" customHeight="1" hidden="1">
      <c r="B547" s="55"/>
      <c r="C547" s="59"/>
    </row>
    <row r="548" spans="2:3" ht="15.75" customHeight="1" hidden="1">
      <c r="B548" s="55"/>
      <c r="C548" s="59"/>
    </row>
    <row r="549" spans="2:3" ht="15.75" customHeight="1" hidden="1">
      <c r="B549" s="55"/>
      <c r="C549" s="59"/>
    </row>
    <row r="550" spans="2:3" ht="15.75" customHeight="1" hidden="1">
      <c r="B550" s="55"/>
      <c r="C550" s="59"/>
    </row>
    <row r="551" spans="2:3" ht="15.75" customHeight="1" hidden="1">
      <c r="B551" s="55"/>
      <c r="C551" s="59"/>
    </row>
    <row r="552" spans="2:3" ht="15.75" customHeight="1" hidden="1">
      <c r="B552" s="55"/>
      <c r="C552" s="59"/>
    </row>
    <row r="553" spans="2:3" ht="15.75" customHeight="1" hidden="1">
      <c r="B553" s="55"/>
      <c r="C553" s="59"/>
    </row>
    <row r="554" spans="2:3" ht="15.75" customHeight="1" hidden="1">
      <c r="B554" s="55"/>
      <c r="C554" s="59"/>
    </row>
    <row r="555" spans="2:3" ht="15.75" customHeight="1" hidden="1">
      <c r="B555" s="55"/>
      <c r="C555" s="59"/>
    </row>
    <row r="556" spans="2:3" ht="15.75" customHeight="1" hidden="1">
      <c r="B556" s="55"/>
      <c r="C556" s="59"/>
    </row>
    <row r="557" spans="2:3" ht="15.75" customHeight="1" hidden="1">
      <c r="B557" s="55"/>
      <c r="C557" s="59"/>
    </row>
    <row r="558" spans="2:3" ht="15.75" customHeight="1" hidden="1">
      <c r="B558" s="55"/>
      <c r="C558" s="59"/>
    </row>
    <row r="559" spans="2:3" ht="15.75" customHeight="1" hidden="1">
      <c r="B559" s="55"/>
      <c r="C559" s="59"/>
    </row>
    <row r="560" spans="2:3" ht="15.75" customHeight="1" hidden="1">
      <c r="B560" s="55"/>
      <c r="C560" s="59"/>
    </row>
    <row r="561" spans="2:3" ht="15.75" customHeight="1" hidden="1">
      <c r="B561" s="55"/>
      <c r="C561" s="59"/>
    </row>
    <row r="562" spans="2:3" ht="15.75" customHeight="1" hidden="1">
      <c r="B562" s="55"/>
      <c r="C562" s="59"/>
    </row>
    <row r="563" spans="2:3" ht="15.75" customHeight="1" hidden="1">
      <c r="B563" s="55"/>
      <c r="C563" s="59"/>
    </row>
    <row r="564" spans="2:3" ht="15.75" customHeight="1" hidden="1">
      <c r="B564" s="55"/>
      <c r="C564" s="59"/>
    </row>
    <row r="565" spans="2:3" ht="15.75" customHeight="1" hidden="1">
      <c r="B565" s="55"/>
      <c r="C565" s="59"/>
    </row>
    <row r="566" spans="2:3" ht="15.75" customHeight="1" hidden="1">
      <c r="B566" s="55"/>
      <c r="C566" s="59"/>
    </row>
    <row r="567" spans="2:3" ht="15.75" customHeight="1" hidden="1">
      <c r="B567" s="55"/>
      <c r="C567" s="59"/>
    </row>
    <row r="568" spans="2:3" ht="15.75" customHeight="1" hidden="1">
      <c r="B568" s="55"/>
      <c r="C568" s="59"/>
    </row>
    <row r="569" spans="2:3" ht="15.75" customHeight="1" hidden="1">
      <c r="B569" s="55"/>
      <c r="C569" s="59"/>
    </row>
    <row r="570" spans="2:3" ht="15.75" customHeight="1" hidden="1">
      <c r="B570" s="55"/>
      <c r="C570" s="59"/>
    </row>
    <row r="571" spans="2:3" ht="15.75" customHeight="1" hidden="1">
      <c r="B571" s="55"/>
      <c r="C571" s="59"/>
    </row>
    <row r="572" spans="2:3" ht="15.75" customHeight="1" hidden="1">
      <c r="B572" s="55"/>
      <c r="C572" s="59"/>
    </row>
    <row r="573" spans="2:3" ht="15.75" customHeight="1" hidden="1">
      <c r="B573" s="55"/>
      <c r="C573" s="59"/>
    </row>
    <row r="574" spans="2:3" ht="15.75" customHeight="1" hidden="1">
      <c r="B574" s="55"/>
      <c r="C574" s="59"/>
    </row>
    <row r="575" spans="2:3" ht="15.75" customHeight="1" hidden="1">
      <c r="B575" s="55"/>
      <c r="C575" s="59"/>
    </row>
    <row r="576" spans="2:3" ht="15.75" customHeight="1" hidden="1">
      <c r="B576" s="55"/>
      <c r="C576" s="59"/>
    </row>
    <row r="577" spans="2:3" ht="15.75" customHeight="1" hidden="1">
      <c r="B577" s="55"/>
      <c r="C577" s="59"/>
    </row>
    <row r="578" spans="2:3" ht="15.75" customHeight="1" hidden="1">
      <c r="B578" s="55"/>
      <c r="C578" s="59"/>
    </row>
    <row r="579" spans="2:3" ht="15.75" customHeight="1" hidden="1">
      <c r="B579" s="55"/>
      <c r="C579" s="59"/>
    </row>
    <row r="580" spans="2:3" ht="15.75" customHeight="1" hidden="1">
      <c r="B580" s="55"/>
      <c r="C580" s="59"/>
    </row>
    <row r="581" spans="2:3" ht="15.75" customHeight="1" hidden="1">
      <c r="B581" s="55"/>
      <c r="C581" s="59"/>
    </row>
    <row r="582" spans="2:3" ht="15.75" customHeight="1" hidden="1">
      <c r="B582" s="55"/>
      <c r="C582" s="59"/>
    </row>
    <row r="583" spans="2:3" ht="15.75" customHeight="1" hidden="1">
      <c r="B583" s="55"/>
      <c r="C583" s="59"/>
    </row>
    <row r="584" spans="2:3" ht="15.75" customHeight="1" hidden="1">
      <c r="B584" s="55"/>
      <c r="C584" s="59"/>
    </row>
    <row r="585" spans="2:3" ht="15.75" customHeight="1" hidden="1">
      <c r="B585" s="55"/>
      <c r="C585" s="59"/>
    </row>
    <row r="586" spans="2:3" ht="15.75" customHeight="1" hidden="1">
      <c r="B586" s="55"/>
      <c r="C586" s="59"/>
    </row>
    <row r="587" spans="2:3" ht="15.75" customHeight="1" hidden="1">
      <c r="B587" s="55"/>
      <c r="C587" s="59"/>
    </row>
    <row r="588" spans="2:3" ht="15.75" customHeight="1" hidden="1">
      <c r="B588" s="55"/>
      <c r="C588" s="59"/>
    </row>
    <row r="589" spans="2:3" ht="15.75" customHeight="1" hidden="1">
      <c r="B589" s="55"/>
      <c r="C589" s="59"/>
    </row>
    <row r="590" spans="2:3" ht="15.75" customHeight="1" hidden="1">
      <c r="B590" s="55"/>
      <c r="C590" s="59"/>
    </row>
    <row r="591" spans="2:3" ht="15.75" customHeight="1" hidden="1">
      <c r="B591" s="55"/>
      <c r="C591" s="59"/>
    </row>
    <row r="592" spans="2:3" ht="15.75" customHeight="1" hidden="1">
      <c r="B592" s="55"/>
      <c r="C592" s="59"/>
    </row>
    <row r="593" spans="2:3" ht="15.75" customHeight="1" hidden="1">
      <c r="B593" s="55"/>
      <c r="C593" s="59"/>
    </row>
    <row r="594" spans="2:3" ht="15.75" customHeight="1" hidden="1">
      <c r="B594" s="55"/>
      <c r="C594" s="59"/>
    </row>
    <row r="595" spans="2:3" ht="15.75" customHeight="1" hidden="1">
      <c r="B595" s="55"/>
      <c r="C595" s="59"/>
    </row>
    <row r="596" spans="2:3" ht="15.75" customHeight="1" hidden="1">
      <c r="B596" s="55"/>
      <c r="C596" s="59"/>
    </row>
    <row r="597" spans="2:3" ht="15.75" customHeight="1" hidden="1">
      <c r="B597" s="55"/>
      <c r="C597" s="59"/>
    </row>
    <row r="598" spans="2:3" ht="15.75" customHeight="1" hidden="1">
      <c r="B598" s="55"/>
      <c r="C598" s="59"/>
    </row>
    <row r="599" spans="2:3" ht="15.75" customHeight="1" hidden="1">
      <c r="B599" s="55"/>
      <c r="C599" s="59"/>
    </row>
    <row r="600" spans="2:3" ht="15.75" customHeight="1" hidden="1">
      <c r="B600" s="55"/>
      <c r="C600" s="59"/>
    </row>
    <row r="601" spans="2:3" ht="15.75" customHeight="1" hidden="1">
      <c r="B601" s="55"/>
      <c r="C601" s="59"/>
    </row>
    <row r="602" spans="2:3" ht="15.75" customHeight="1" hidden="1">
      <c r="B602" s="55"/>
      <c r="C602" s="59"/>
    </row>
    <row r="603" spans="2:3" ht="15.75" customHeight="1" hidden="1">
      <c r="B603" s="55"/>
      <c r="C603" s="59"/>
    </row>
    <row r="604" spans="2:3" ht="15.75" customHeight="1" hidden="1">
      <c r="B604" s="55"/>
      <c r="C604" s="59"/>
    </row>
    <row r="605" spans="2:3" ht="15.75" customHeight="1" hidden="1">
      <c r="B605" s="55"/>
      <c r="C605" s="59"/>
    </row>
    <row r="606" spans="2:3" ht="15.75" customHeight="1" hidden="1">
      <c r="B606" s="55"/>
      <c r="C606" s="59"/>
    </row>
    <row r="607" spans="2:3" ht="15.75" customHeight="1" hidden="1">
      <c r="B607" s="55"/>
      <c r="C607" s="59"/>
    </row>
    <row r="608" spans="2:3" ht="15.75" customHeight="1" hidden="1">
      <c r="B608" s="55"/>
      <c r="C608" s="59"/>
    </row>
    <row r="609" spans="2:3" ht="15.75" customHeight="1" hidden="1">
      <c r="B609" s="55"/>
      <c r="C609" s="59"/>
    </row>
    <row r="610" spans="2:3" ht="15.75" customHeight="1" hidden="1">
      <c r="B610" s="55"/>
      <c r="C610" s="59"/>
    </row>
    <row r="611" ht="15.75" customHeight="1" hidden="1">
      <c r="B611" s="55"/>
    </row>
  </sheetData>
  <sheetProtection selectLockedCells="1" selectUnlockedCells="1"/>
  <mergeCells count="7">
    <mergeCell ref="A3:D3"/>
    <mergeCell ref="A6:D6"/>
    <mergeCell ref="C8:D8"/>
    <mergeCell ref="A8:A9"/>
    <mergeCell ref="B8:B9"/>
    <mergeCell ref="A5:D5"/>
    <mergeCell ref="A4:D4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70" r:id="rId1"/>
  <rowBreaks count="4" manualBreakCount="4">
    <brk id="70" max="255" man="1"/>
    <brk id="151" max="255" man="1"/>
    <brk id="222" max="255" man="1"/>
    <brk id="2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65"/>
  <sheetViews>
    <sheetView zoomScale="70" zoomScaleNormal="70" zoomScaleSheetLayoutView="100" zoomScalePageLayoutView="0" workbookViewId="0" topLeftCell="A1">
      <pane xSplit="1" ySplit="13" topLeftCell="M1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R23" sqref="R23"/>
    </sheetView>
  </sheetViews>
  <sheetFormatPr defaultColWidth="0" defaultRowHeight="12.75" zeroHeight="1"/>
  <cols>
    <col min="1" max="1" width="127.8515625" style="157" bestFit="1" customWidth="1"/>
    <col min="2" max="5" width="17.8515625" style="157" customWidth="1"/>
    <col min="6" max="8" width="17.8515625" style="188" customWidth="1"/>
    <col min="9" max="17" width="17.8515625" style="157" customWidth="1"/>
    <col min="18" max="18" width="17.8515625" style="210" customWidth="1"/>
    <col min="19" max="16384" width="10.8515625" style="157" hidden="1" customWidth="1"/>
  </cols>
  <sheetData>
    <row r="1" spans="1:18" s="180" customFormat="1" ht="15">
      <c r="A1" s="150" t="s">
        <v>500</v>
      </c>
      <c r="F1" s="189"/>
      <c r="G1" s="189"/>
      <c r="H1" s="189"/>
      <c r="R1" s="209"/>
    </row>
    <row r="2" spans="6:18" s="180" customFormat="1" ht="15">
      <c r="F2" s="189"/>
      <c r="G2" s="189"/>
      <c r="H2" s="189"/>
      <c r="R2" s="209"/>
    </row>
    <row r="3" spans="1:18" s="180" customFormat="1" ht="15">
      <c r="A3" s="197" t="s">
        <v>476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R3" s="209"/>
    </row>
    <row r="4" spans="1:18" s="180" customFormat="1" ht="15">
      <c r="A4" s="197" t="s">
        <v>477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R4" s="209"/>
    </row>
    <row r="5" spans="1:18" s="180" customFormat="1" ht="15">
      <c r="A5" s="197" t="s">
        <v>478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R5" s="209"/>
    </row>
    <row r="6" spans="1:18" s="180" customFormat="1" ht="15">
      <c r="A6" s="197" t="s">
        <v>679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09"/>
    </row>
    <row r="7" spans="1:18" s="180" customFormat="1" ht="15">
      <c r="A7" s="197" t="s">
        <v>254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  <c r="N7" s="193"/>
      <c r="O7" s="193"/>
      <c r="P7" s="193"/>
      <c r="R7" s="209"/>
    </row>
    <row r="8" spans="2:16" ht="15"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2:18" ht="1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s="180" customFormat="1" ht="15">
      <c r="A10" s="281" t="s">
        <v>479</v>
      </c>
      <c r="B10" s="283" t="s">
        <v>475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</row>
    <row r="11" spans="1:18" s="180" customFormat="1" ht="18">
      <c r="A11" s="282"/>
      <c r="B11" s="199">
        <v>2004</v>
      </c>
      <c r="C11" s="200">
        <v>2005</v>
      </c>
      <c r="D11" s="201">
        <v>2006</v>
      </c>
      <c r="E11" s="201">
        <v>2007</v>
      </c>
      <c r="F11" s="201">
        <v>2008</v>
      </c>
      <c r="G11" s="201">
        <v>2009</v>
      </c>
      <c r="H11" s="201">
        <v>2010</v>
      </c>
      <c r="I11" s="201">
        <v>2011</v>
      </c>
      <c r="J11" s="202" t="s">
        <v>480</v>
      </c>
      <c r="K11" s="201">
        <v>2013</v>
      </c>
      <c r="L11" s="201">
        <v>2014</v>
      </c>
      <c r="M11" s="203">
        <v>2015</v>
      </c>
      <c r="N11" s="203">
        <v>2016</v>
      </c>
      <c r="O11" s="203">
        <v>2017</v>
      </c>
      <c r="P11" s="204">
        <v>2018</v>
      </c>
      <c r="Q11" s="205">
        <v>2019</v>
      </c>
      <c r="R11" s="205">
        <v>2020</v>
      </c>
    </row>
    <row r="12" spans="1:18" ht="15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  <c r="R12" s="208"/>
    </row>
    <row r="13" spans="1:18" ht="15">
      <c r="A13" s="189" t="s">
        <v>140</v>
      </c>
      <c r="B13" s="145">
        <f aca="true" t="shared" si="0" ref="B13:N13">B15+B45+B55+B90+B112+B121+B133+B150+B196+B211+B237+B243+B256+B272+B291+B321+B338+B348+B373+B391+B422+B439+B449+B472+B497+B547+B412+B549+B562</f>
        <v>128584</v>
      </c>
      <c r="C13" s="145">
        <f t="shared" si="0"/>
        <v>130358</v>
      </c>
      <c r="D13" s="145">
        <f t="shared" si="0"/>
        <v>129887</v>
      </c>
      <c r="E13" s="145">
        <f t="shared" si="0"/>
        <v>145041</v>
      </c>
      <c r="F13" s="145">
        <f t="shared" si="0"/>
        <v>175650</v>
      </c>
      <c r="G13" s="145">
        <f t="shared" si="0"/>
        <v>231628</v>
      </c>
      <c r="H13" s="145">
        <f t="shared" si="0"/>
        <v>235617</v>
      </c>
      <c r="I13" s="145">
        <f t="shared" si="0"/>
        <v>221113</v>
      </c>
      <c r="J13" s="145">
        <f t="shared" si="0"/>
        <v>146624</v>
      </c>
      <c r="K13" s="145">
        <f t="shared" si="0"/>
        <v>161459</v>
      </c>
      <c r="L13" s="145">
        <f t="shared" si="0"/>
        <v>170997</v>
      </c>
      <c r="M13" s="145">
        <f t="shared" si="0"/>
        <v>160172</v>
      </c>
      <c r="N13" s="145">
        <f t="shared" si="0"/>
        <v>158771</v>
      </c>
      <c r="O13" s="145">
        <f>O15+O45+O55+O90+O112+O121+O133+O150+O196+O211+O237+O243+O256+O272+O291+O321+O338+O348+O365+O373+O391+O422+O439+O449+O472+O497+O547+O412+O549+O562</f>
        <v>161771</v>
      </c>
      <c r="P13" s="145">
        <f>P15+P45+P55+P90+P112+P121+P133+P150+P196+P211+P237+P243+P256+P272+P291+P321+P338+P348+P365+P373+P391+P422+P439+P449+P472+P497+P547+P412+P549+P562</f>
        <v>175197</v>
      </c>
      <c r="Q13" s="145">
        <f>Q15+Q45+Q55+Q90+Q112+Q121+Q133+Q150+Q196+Q211+Q237+Q243+Q256+Q272+Q291+Q321+Q338+Q348+Q365+Q373+Q391+Q422+Q439+Q449+Q472+Q497+Q547+Q412+Q549+Q562</f>
        <v>198436</v>
      </c>
      <c r="R13" s="145">
        <f>R15+R45+R55+R90+R112+R121+R133+R150+R196+R211+R237+R243+R256+R272+R291+R321+R338+R348+R365+R373+R391+R422+R439+R449+R465+R472+R497+R547+R412+R549+R562</f>
        <v>168426</v>
      </c>
    </row>
    <row r="14" spans="1:18" ht="15">
      <c r="A14" s="152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18" ht="15">
      <c r="A15" s="150" t="s">
        <v>141</v>
      </c>
      <c r="B15" s="151">
        <f aca="true" t="shared" si="1" ref="B15:M15">SUM(B17:B43)</f>
        <v>16174</v>
      </c>
      <c r="C15" s="151">
        <f t="shared" si="1"/>
        <v>16045</v>
      </c>
      <c r="D15" s="151">
        <f t="shared" si="1"/>
        <v>15888</v>
      </c>
      <c r="E15" s="151">
        <f t="shared" si="1"/>
        <v>17370</v>
      </c>
      <c r="F15" s="151">
        <f t="shared" si="1"/>
        <v>19234</v>
      </c>
      <c r="G15" s="151">
        <f t="shared" si="1"/>
        <v>21547</v>
      </c>
      <c r="H15" s="151">
        <f t="shared" si="1"/>
        <v>21718</v>
      </c>
      <c r="I15" s="151">
        <f t="shared" si="1"/>
        <v>19795</v>
      </c>
      <c r="J15" s="151">
        <f t="shared" si="1"/>
        <v>17427</v>
      </c>
      <c r="K15" s="151">
        <f t="shared" si="1"/>
        <v>18504</v>
      </c>
      <c r="L15" s="151">
        <f t="shared" si="1"/>
        <v>18572</v>
      </c>
      <c r="M15" s="145">
        <f t="shared" si="1"/>
        <v>19006</v>
      </c>
      <c r="N15" s="145">
        <f>SUM(N17:N43)</f>
        <v>19686</v>
      </c>
      <c r="O15" s="145">
        <f>SUM(O17:O43)</f>
        <v>19472</v>
      </c>
      <c r="P15" s="145">
        <f>SUM(P17:P43)</f>
        <v>18998</v>
      </c>
      <c r="Q15" s="145">
        <f>SUM(Q17:Q43)</f>
        <v>18790</v>
      </c>
      <c r="R15" s="145">
        <f>SUM(R17:R43)</f>
        <v>15078</v>
      </c>
    </row>
    <row r="16" spans="1:18" ht="15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44"/>
      <c r="N16" s="144"/>
      <c r="O16" s="144"/>
      <c r="P16" s="144"/>
      <c r="Q16" s="144"/>
      <c r="R16" s="144"/>
    </row>
    <row r="17" spans="1:18" ht="15">
      <c r="A17" s="20" t="s">
        <v>617</v>
      </c>
      <c r="B17" s="153">
        <v>51</v>
      </c>
      <c r="C17" s="153">
        <v>57</v>
      </c>
      <c r="D17" s="153">
        <v>102</v>
      </c>
      <c r="E17" s="153">
        <v>76</v>
      </c>
      <c r="F17" s="153">
        <v>89</v>
      </c>
      <c r="G17" s="153">
        <v>112</v>
      </c>
      <c r="H17" s="153">
        <v>106</v>
      </c>
      <c r="I17" s="153">
        <v>91</v>
      </c>
      <c r="J17" s="153">
        <v>104</v>
      </c>
      <c r="K17" s="153">
        <v>154</v>
      </c>
      <c r="L17" s="153">
        <v>239</v>
      </c>
      <c r="M17" s="144">
        <v>75</v>
      </c>
      <c r="N17" s="144">
        <v>339</v>
      </c>
      <c r="O17" s="144">
        <v>276</v>
      </c>
      <c r="P17" s="144">
        <v>404</v>
      </c>
      <c r="Q17" s="144">
        <v>429</v>
      </c>
      <c r="R17" s="144">
        <v>394</v>
      </c>
    </row>
    <row r="18" spans="1:18" ht="15">
      <c r="A18" s="152" t="s">
        <v>432</v>
      </c>
      <c r="B18" s="153">
        <v>8</v>
      </c>
      <c r="C18" s="153">
        <v>6</v>
      </c>
      <c r="D18" s="153">
        <v>75</v>
      </c>
      <c r="E18" s="153">
        <v>8</v>
      </c>
      <c r="F18" s="153">
        <v>10</v>
      </c>
      <c r="G18" s="153">
        <v>21</v>
      </c>
      <c r="H18" s="153">
        <v>55</v>
      </c>
      <c r="I18" s="153">
        <v>22</v>
      </c>
      <c r="J18" s="153">
        <v>7</v>
      </c>
      <c r="K18" s="153">
        <v>12</v>
      </c>
      <c r="L18" s="153">
        <v>26</v>
      </c>
      <c r="M18" s="144">
        <v>2</v>
      </c>
      <c r="N18" s="144">
        <v>31</v>
      </c>
      <c r="O18" s="144">
        <v>3</v>
      </c>
      <c r="P18" s="144">
        <v>14</v>
      </c>
      <c r="Q18" s="144">
        <v>4</v>
      </c>
      <c r="R18" s="144">
        <v>1</v>
      </c>
    </row>
    <row r="19" spans="1:18" ht="15">
      <c r="A19" s="152" t="s">
        <v>433</v>
      </c>
      <c r="B19" s="153">
        <v>0</v>
      </c>
      <c r="C19" s="153">
        <v>0</v>
      </c>
      <c r="D19" s="153">
        <v>0</v>
      </c>
      <c r="E19" s="153">
        <v>1</v>
      </c>
      <c r="F19" s="153">
        <v>2</v>
      </c>
      <c r="G19" s="153">
        <v>1</v>
      </c>
      <c r="H19" s="153">
        <v>1</v>
      </c>
      <c r="I19" s="153">
        <v>2</v>
      </c>
      <c r="J19" s="153">
        <v>1</v>
      </c>
      <c r="K19" s="153">
        <v>2</v>
      </c>
      <c r="L19" s="153">
        <v>1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</row>
    <row r="20" spans="1:18" ht="15">
      <c r="A20" s="152" t="s">
        <v>190</v>
      </c>
      <c r="B20" s="154">
        <v>46</v>
      </c>
      <c r="C20" s="154">
        <v>47</v>
      </c>
      <c r="D20" s="154">
        <v>43</v>
      </c>
      <c r="E20" s="154">
        <v>31</v>
      </c>
      <c r="F20" s="154">
        <v>50</v>
      </c>
      <c r="G20" s="154">
        <v>47</v>
      </c>
      <c r="H20" s="154">
        <v>19</v>
      </c>
      <c r="I20" s="154">
        <v>16</v>
      </c>
      <c r="J20" s="154">
        <v>6</v>
      </c>
      <c r="K20" s="154">
        <v>14</v>
      </c>
      <c r="L20" s="155">
        <v>9</v>
      </c>
      <c r="M20" s="144">
        <v>7</v>
      </c>
      <c r="N20" s="144">
        <v>10</v>
      </c>
      <c r="O20" s="144">
        <v>14</v>
      </c>
      <c r="P20" s="144">
        <v>6</v>
      </c>
      <c r="Q20" s="144">
        <v>6</v>
      </c>
      <c r="R20" s="144">
        <v>6</v>
      </c>
    </row>
    <row r="21" spans="1:18" ht="15">
      <c r="A21" s="152" t="s">
        <v>434</v>
      </c>
      <c r="B21" s="154">
        <v>0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4</v>
      </c>
      <c r="I21" s="154">
        <v>4</v>
      </c>
      <c r="J21" s="154">
        <v>6</v>
      </c>
      <c r="K21" s="154">
        <v>1</v>
      </c>
      <c r="L21" s="155">
        <v>1</v>
      </c>
      <c r="M21" s="144">
        <v>4</v>
      </c>
      <c r="N21" s="144">
        <v>6</v>
      </c>
      <c r="O21" s="144">
        <v>4</v>
      </c>
      <c r="P21" s="144">
        <v>6</v>
      </c>
      <c r="Q21" s="144">
        <v>4</v>
      </c>
      <c r="R21" s="144">
        <v>5</v>
      </c>
    </row>
    <row r="22" spans="1:18" ht="15">
      <c r="A22" s="152" t="s">
        <v>435</v>
      </c>
      <c r="B22" s="154"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2</v>
      </c>
      <c r="I22" s="154">
        <v>0</v>
      </c>
      <c r="J22" s="154">
        <v>0</v>
      </c>
      <c r="K22" s="154">
        <v>1</v>
      </c>
      <c r="L22" s="155">
        <v>1</v>
      </c>
      <c r="M22" s="144">
        <v>0</v>
      </c>
      <c r="N22" s="144">
        <v>1</v>
      </c>
      <c r="O22" s="144">
        <v>2</v>
      </c>
      <c r="P22" s="144">
        <v>2</v>
      </c>
      <c r="Q22" s="144">
        <v>0</v>
      </c>
      <c r="R22" s="144">
        <v>2</v>
      </c>
    </row>
    <row r="23" spans="1:18" ht="15">
      <c r="A23" s="152" t="s">
        <v>436</v>
      </c>
      <c r="B23" s="154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5</v>
      </c>
      <c r="I23" s="154">
        <v>8</v>
      </c>
      <c r="J23" s="154">
        <v>4</v>
      </c>
      <c r="K23" s="154">
        <v>2</v>
      </c>
      <c r="L23" s="155">
        <v>5</v>
      </c>
      <c r="M23" s="144">
        <v>4</v>
      </c>
      <c r="N23" s="144">
        <v>17</v>
      </c>
      <c r="O23" s="144">
        <v>6</v>
      </c>
      <c r="P23" s="144">
        <v>7</v>
      </c>
      <c r="Q23" s="144">
        <v>11</v>
      </c>
      <c r="R23" s="144">
        <v>8</v>
      </c>
    </row>
    <row r="24" spans="1:18" ht="15">
      <c r="A24" s="152" t="s">
        <v>442</v>
      </c>
      <c r="B24" s="154">
        <v>0</v>
      </c>
      <c r="C24" s="154">
        <v>7</v>
      </c>
      <c r="D24" s="154">
        <v>2</v>
      </c>
      <c r="E24" s="154">
        <v>4</v>
      </c>
      <c r="F24" s="154">
        <v>10</v>
      </c>
      <c r="G24" s="154">
        <v>2</v>
      </c>
      <c r="H24" s="154">
        <v>1</v>
      </c>
      <c r="I24" s="154">
        <v>11</v>
      </c>
      <c r="J24" s="154">
        <v>3</v>
      </c>
      <c r="K24" s="154">
        <v>5</v>
      </c>
      <c r="L24" s="155">
        <v>3</v>
      </c>
      <c r="M24" s="144">
        <v>0</v>
      </c>
      <c r="N24" s="144">
        <v>1</v>
      </c>
      <c r="O24" s="144">
        <v>0</v>
      </c>
      <c r="P24" s="144">
        <v>0</v>
      </c>
      <c r="Q24" s="144">
        <v>0</v>
      </c>
      <c r="R24" s="144">
        <v>0</v>
      </c>
    </row>
    <row r="25" spans="1:18" ht="15">
      <c r="A25" s="156" t="s">
        <v>443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611</v>
      </c>
      <c r="H25" s="154">
        <v>772</v>
      </c>
      <c r="I25" s="154">
        <v>549</v>
      </c>
      <c r="J25" s="154">
        <v>297</v>
      </c>
      <c r="K25" s="154">
        <v>452</v>
      </c>
      <c r="L25" s="155">
        <v>402</v>
      </c>
      <c r="M25" s="144">
        <v>368</v>
      </c>
      <c r="N25" s="144">
        <v>159</v>
      </c>
      <c r="O25" s="144">
        <v>194</v>
      </c>
      <c r="P25" s="144">
        <v>140</v>
      </c>
      <c r="Q25" s="144">
        <v>154</v>
      </c>
      <c r="R25" s="144">
        <v>139</v>
      </c>
    </row>
    <row r="26" spans="1:18" ht="15">
      <c r="A26" s="152" t="s">
        <v>444</v>
      </c>
      <c r="B26" s="154">
        <v>6531</v>
      </c>
      <c r="C26" s="154">
        <v>6052</v>
      </c>
      <c r="D26" s="154">
        <v>5931</v>
      </c>
      <c r="E26" s="154">
        <v>6429</v>
      </c>
      <c r="F26" s="154">
        <v>6750</v>
      </c>
      <c r="G26" s="154">
        <v>6826</v>
      </c>
      <c r="H26" s="154">
        <v>7181</v>
      </c>
      <c r="I26" s="154">
        <v>6812</v>
      </c>
      <c r="J26" s="154">
        <v>6177</v>
      </c>
      <c r="K26" s="154">
        <v>6425</v>
      </c>
      <c r="L26" s="155">
        <v>6425</v>
      </c>
      <c r="M26" s="144">
        <v>6421</v>
      </c>
      <c r="N26" s="144">
        <v>5987</v>
      </c>
      <c r="O26" s="144">
        <v>5928</v>
      </c>
      <c r="P26" s="144">
        <v>6329</v>
      </c>
      <c r="Q26" s="144">
        <v>6576</v>
      </c>
      <c r="R26" s="144">
        <v>6060</v>
      </c>
    </row>
    <row r="27" spans="1:18" ht="15">
      <c r="A27" s="152" t="s">
        <v>461</v>
      </c>
      <c r="B27" s="154">
        <v>6</v>
      </c>
      <c r="C27" s="154">
        <v>5</v>
      </c>
      <c r="D27" s="154">
        <v>9</v>
      </c>
      <c r="E27" s="154">
        <v>1</v>
      </c>
      <c r="F27" s="154">
        <v>6</v>
      </c>
      <c r="G27" s="154">
        <v>8</v>
      </c>
      <c r="H27" s="154">
        <v>11</v>
      </c>
      <c r="I27" s="154">
        <v>10</v>
      </c>
      <c r="J27" s="154">
        <v>10</v>
      </c>
      <c r="K27" s="154">
        <v>14</v>
      </c>
      <c r="L27" s="155">
        <v>8</v>
      </c>
      <c r="M27" s="144">
        <v>14</v>
      </c>
      <c r="N27" s="144">
        <v>13</v>
      </c>
      <c r="O27" s="144">
        <v>19</v>
      </c>
      <c r="P27" s="144">
        <v>6</v>
      </c>
      <c r="Q27" s="144">
        <v>9</v>
      </c>
      <c r="R27" s="144">
        <v>4</v>
      </c>
    </row>
    <row r="28" spans="1:18" ht="15">
      <c r="A28" s="218" t="s">
        <v>618</v>
      </c>
      <c r="B28" s="154">
        <v>247</v>
      </c>
      <c r="C28" s="154">
        <v>281</v>
      </c>
      <c r="D28" s="154">
        <v>292</v>
      </c>
      <c r="E28" s="154">
        <v>272</v>
      </c>
      <c r="F28" s="154">
        <v>205</v>
      </c>
      <c r="G28" s="154">
        <v>133</v>
      </c>
      <c r="H28" s="154">
        <v>91</v>
      </c>
      <c r="I28" s="154">
        <v>69</v>
      </c>
      <c r="J28" s="154">
        <v>71</v>
      </c>
      <c r="K28" s="154">
        <v>52</v>
      </c>
      <c r="L28" s="155">
        <v>84</v>
      </c>
      <c r="M28" s="144">
        <v>83</v>
      </c>
      <c r="N28" s="144">
        <v>61</v>
      </c>
      <c r="O28" s="144">
        <v>104</v>
      </c>
      <c r="P28" s="144">
        <v>69</v>
      </c>
      <c r="Q28" s="144">
        <v>81</v>
      </c>
      <c r="R28" s="144">
        <v>84</v>
      </c>
    </row>
    <row r="29" spans="1:18" ht="15">
      <c r="A29" s="27" t="s">
        <v>26</v>
      </c>
      <c r="B29" s="154">
        <v>0</v>
      </c>
      <c r="C29" s="154">
        <v>0</v>
      </c>
      <c r="D29" s="154">
        <v>0</v>
      </c>
      <c r="E29" s="154">
        <v>0</v>
      </c>
      <c r="F29" s="154">
        <v>0</v>
      </c>
      <c r="G29" s="154">
        <v>3</v>
      </c>
      <c r="H29" s="154">
        <v>13</v>
      </c>
      <c r="I29" s="154">
        <v>76</v>
      </c>
      <c r="J29" s="154">
        <v>2</v>
      </c>
      <c r="K29" s="154">
        <v>40</v>
      </c>
      <c r="L29" s="155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3</v>
      </c>
    </row>
    <row r="30" spans="1:18" ht="15">
      <c r="A30" s="27" t="s">
        <v>27</v>
      </c>
      <c r="B30" s="154">
        <v>527</v>
      </c>
      <c r="C30" s="154">
        <v>531</v>
      </c>
      <c r="D30" s="154">
        <v>555</v>
      </c>
      <c r="E30" s="154">
        <v>574</v>
      </c>
      <c r="F30" s="154">
        <v>643</v>
      </c>
      <c r="G30" s="154">
        <v>592</v>
      </c>
      <c r="H30" s="154">
        <v>512</v>
      </c>
      <c r="I30" s="154">
        <v>526</v>
      </c>
      <c r="J30" s="154">
        <v>520</v>
      </c>
      <c r="K30" s="154">
        <v>535</v>
      </c>
      <c r="L30" s="155">
        <v>574</v>
      </c>
      <c r="M30" s="144">
        <v>594</v>
      </c>
      <c r="N30" s="144">
        <v>547</v>
      </c>
      <c r="O30" s="144">
        <v>627</v>
      </c>
      <c r="P30" s="144">
        <v>597</v>
      </c>
      <c r="Q30" s="144">
        <v>595</v>
      </c>
      <c r="R30" s="144">
        <v>423</v>
      </c>
    </row>
    <row r="31" spans="1:18" ht="15">
      <c r="A31" s="27" t="s">
        <v>28</v>
      </c>
      <c r="B31" s="154">
        <v>265</v>
      </c>
      <c r="C31" s="154">
        <v>300</v>
      </c>
      <c r="D31" s="154">
        <v>338</v>
      </c>
      <c r="E31" s="154">
        <v>357</v>
      </c>
      <c r="F31" s="154">
        <v>484</v>
      </c>
      <c r="G31" s="154">
        <v>472</v>
      </c>
      <c r="H31" s="154">
        <v>486</v>
      </c>
      <c r="I31" s="154">
        <v>393</v>
      </c>
      <c r="J31" s="154">
        <v>362</v>
      </c>
      <c r="K31" s="154">
        <v>374</v>
      </c>
      <c r="L31" s="155">
        <v>460</v>
      </c>
      <c r="M31" s="144">
        <v>494</v>
      </c>
      <c r="N31" s="144">
        <v>475</v>
      </c>
      <c r="O31" s="144">
        <v>500</v>
      </c>
      <c r="P31" s="144">
        <v>473</v>
      </c>
      <c r="Q31" s="144">
        <v>502</v>
      </c>
      <c r="R31" s="144">
        <v>520</v>
      </c>
    </row>
    <row r="32" spans="1:18" ht="15">
      <c r="A32" s="28" t="s">
        <v>355</v>
      </c>
      <c r="B32" s="154">
        <v>0</v>
      </c>
      <c r="C32" s="154">
        <v>0</v>
      </c>
      <c r="D32" s="154">
        <v>0</v>
      </c>
      <c r="E32" s="154">
        <v>4</v>
      </c>
      <c r="F32" s="154">
        <v>11</v>
      </c>
      <c r="G32" s="154">
        <v>0</v>
      </c>
      <c r="H32" s="154">
        <v>0</v>
      </c>
      <c r="I32" s="154">
        <v>0</v>
      </c>
      <c r="J32" s="154">
        <v>1</v>
      </c>
      <c r="K32" s="154">
        <v>0</v>
      </c>
      <c r="L32" s="155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</row>
    <row r="33" spans="1:18" ht="15">
      <c r="A33" s="27" t="s">
        <v>29</v>
      </c>
      <c r="B33" s="154">
        <v>221</v>
      </c>
      <c r="C33" s="154">
        <v>208</v>
      </c>
      <c r="D33" s="154">
        <v>260</v>
      </c>
      <c r="E33" s="154">
        <v>285</v>
      </c>
      <c r="F33" s="154">
        <v>389</v>
      </c>
      <c r="G33" s="154">
        <v>542</v>
      </c>
      <c r="H33" s="154">
        <v>544</v>
      </c>
      <c r="I33" s="154">
        <v>487</v>
      </c>
      <c r="J33" s="154">
        <v>450</v>
      </c>
      <c r="K33" s="154">
        <v>469</v>
      </c>
      <c r="L33" s="155">
        <v>545</v>
      </c>
      <c r="M33" s="144">
        <v>572</v>
      </c>
      <c r="N33" s="144">
        <v>591</v>
      </c>
      <c r="O33" s="144">
        <v>597</v>
      </c>
      <c r="P33" s="144">
        <v>1106</v>
      </c>
      <c r="Q33" s="144">
        <v>615</v>
      </c>
      <c r="R33" s="144">
        <v>696</v>
      </c>
    </row>
    <row r="34" spans="1:18" ht="15">
      <c r="A34" s="157" t="s">
        <v>356</v>
      </c>
      <c r="B34" s="154">
        <v>0</v>
      </c>
      <c r="C34" s="154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1</v>
      </c>
      <c r="L34" s="155">
        <v>25</v>
      </c>
      <c r="M34" s="144">
        <v>3</v>
      </c>
      <c r="N34" s="144">
        <v>2</v>
      </c>
      <c r="O34" s="144">
        <v>1</v>
      </c>
      <c r="P34" s="144">
        <v>2</v>
      </c>
      <c r="Q34" s="144">
        <v>1</v>
      </c>
      <c r="R34" s="144">
        <v>5</v>
      </c>
    </row>
    <row r="35" spans="1:18" ht="15">
      <c r="A35" s="158" t="s">
        <v>60</v>
      </c>
      <c r="B35" s="154">
        <v>0</v>
      </c>
      <c r="C35" s="154">
        <v>0</v>
      </c>
      <c r="D35" s="154">
        <v>0</v>
      </c>
      <c r="E35" s="154">
        <v>0</v>
      </c>
      <c r="F35" s="154">
        <v>0</v>
      </c>
      <c r="G35" s="154">
        <v>1</v>
      </c>
      <c r="H35" s="154">
        <v>13</v>
      </c>
      <c r="I35" s="154">
        <v>2</v>
      </c>
      <c r="J35" s="154">
        <v>0</v>
      </c>
      <c r="K35" s="154">
        <v>2</v>
      </c>
      <c r="L35" s="155">
        <v>2</v>
      </c>
      <c r="M35" s="144">
        <v>1</v>
      </c>
      <c r="N35" s="144">
        <v>1</v>
      </c>
      <c r="O35" s="144">
        <v>1</v>
      </c>
      <c r="P35" s="144">
        <v>1</v>
      </c>
      <c r="Q35" s="144">
        <v>1</v>
      </c>
      <c r="R35" s="144">
        <v>3</v>
      </c>
    </row>
    <row r="36" spans="1:18" ht="15">
      <c r="A36" s="159" t="s">
        <v>544</v>
      </c>
      <c r="B36" s="154">
        <v>5705</v>
      </c>
      <c r="C36" s="154">
        <v>5837</v>
      </c>
      <c r="D36" s="154">
        <v>5733</v>
      </c>
      <c r="E36" s="154">
        <v>6405</v>
      </c>
      <c r="F36" s="154">
        <v>7109</v>
      </c>
      <c r="G36" s="154">
        <v>7958</v>
      </c>
      <c r="H36" s="154">
        <v>7655</v>
      </c>
      <c r="I36" s="154">
        <v>7195</v>
      </c>
      <c r="J36" s="154">
        <v>6654</v>
      </c>
      <c r="K36" s="154">
        <v>7254</v>
      </c>
      <c r="L36" s="155">
        <v>7109</v>
      </c>
      <c r="M36" s="144">
        <v>7842</v>
      </c>
      <c r="N36" s="144">
        <v>8827</v>
      </c>
      <c r="O36" s="144">
        <v>9059</v>
      </c>
      <c r="P36" s="144">
        <v>7741</v>
      </c>
      <c r="Q36" s="144">
        <v>7693</v>
      </c>
      <c r="R36" s="144">
        <v>5114</v>
      </c>
    </row>
    <row r="37" spans="1:18" ht="15">
      <c r="A37" s="157" t="s">
        <v>541</v>
      </c>
      <c r="B37" s="154">
        <v>233</v>
      </c>
      <c r="C37" s="154">
        <v>249</v>
      </c>
      <c r="D37" s="154">
        <v>230</v>
      </c>
      <c r="E37" s="154">
        <v>241</v>
      </c>
      <c r="F37" s="154">
        <v>259</v>
      </c>
      <c r="G37" s="154">
        <v>376</v>
      </c>
      <c r="H37" s="154">
        <v>352</v>
      </c>
      <c r="I37" s="154">
        <v>363</v>
      </c>
      <c r="J37" s="154">
        <v>399</v>
      </c>
      <c r="K37" s="154">
        <v>437</v>
      </c>
      <c r="L37" s="155">
        <v>384</v>
      </c>
      <c r="M37" s="144">
        <v>503</v>
      </c>
      <c r="N37" s="144">
        <v>558</v>
      </c>
      <c r="O37" s="144">
        <v>549</v>
      </c>
      <c r="P37" s="144">
        <v>472</v>
      </c>
      <c r="Q37" s="144">
        <v>589</v>
      </c>
      <c r="R37" s="144">
        <v>419</v>
      </c>
    </row>
    <row r="38" spans="1:18" ht="15">
      <c r="A38" s="157" t="s">
        <v>61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385</v>
      </c>
      <c r="H38" s="154">
        <v>299</v>
      </c>
      <c r="I38" s="154">
        <v>292</v>
      </c>
      <c r="J38" s="154">
        <v>207</v>
      </c>
      <c r="K38" s="154">
        <v>247</v>
      </c>
      <c r="L38" s="155">
        <v>263</v>
      </c>
      <c r="M38" s="144">
        <v>242</v>
      </c>
      <c r="N38" s="144">
        <v>224</v>
      </c>
      <c r="O38" s="144">
        <v>256</v>
      </c>
      <c r="P38" s="144">
        <v>260</v>
      </c>
      <c r="Q38" s="144">
        <v>311</v>
      </c>
      <c r="R38" s="144">
        <v>216</v>
      </c>
    </row>
    <row r="39" spans="1:18" ht="15">
      <c r="A39" s="159" t="s">
        <v>62</v>
      </c>
      <c r="B39" s="154">
        <v>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12</v>
      </c>
      <c r="I39" s="154">
        <v>25</v>
      </c>
      <c r="J39" s="154">
        <v>12</v>
      </c>
      <c r="K39" s="154">
        <v>18</v>
      </c>
      <c r="L39" s="155">
        <v>16</v>
      </c>
      <c r="M39" s="144">
        <v>21</v>
      </c>
      <c r="N39" s="144">
        <v>17</v>
      </c>
      <c r="O39" s="144">
        <v>16</v>
      </c>
      <c r="P39" s="144">
        <v>22</v>
      </c>
      <c r="Q39" s="144">
        <v>22</v>
      </c>
      <c r="R39" s="144">
        <v>21</v>
      </c>
    </row>
    <row r="40" spans="1:18" ht="15">
      <c r="A40" s="152" t="s">
        <v>63</v>
      </c>
      <c r="B40" s="154">
        <v>2330</v>
      </c>
      <c r="C40" s="154">
        <v>2464</v>
      </c>
      <c r="D40" s="154">
        <v>2315</v>
      </c>
      <c r="E40" s="154">
        <v>2674</v>
      </c>
      <c r="F40" s="154">
        <v>3214</v>
      </c>
      <c r="G40" s="154">
        <v>3452</v>
      </c>
      <c r="H40" s="154">
        <v>3581</v>
      </c>
      <c r="I40" s="154">
        <v>2840</v>
      </c>
      <c r="J40" s="154">
        <v>2131</v>
      </c>
      <c r="K40" s="154">
        <v>1991</v>
      </c>
      <c r="L40" s="155">
        <v>1947</v>
      </c>
      <c r="M40" s="144">
        <v>1723</v>
      </c>
      <c r="N40" s="144">
        <v>1779</v>
      </c>
      <c r="O40" s="144">
        <v>1245</v>
      </c>
      <c r="P40" s="144">
        <v>1285</v>
      </c>
      <c r="Q40" s="144">
        <v>1118</v>
      </c>
      <c r="R40" s="144">
        <v>900</v>
      </c>
    </row>
    <row r="41" spans="1:18" ht="15">
      <c r="A41" s="157" t="s">
        <v>626</v>
      </c>
      <c r="B41" s="154">
        <v>0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5">
        <v>39</v>
      </c>
      <c r="M41" s="144">
        <v>27</v>
      </c>
      <c r="N41" s="144">
        <v>38</v>
      </c>
      <c r="O41" s="144">
        <v>61</v>
      </c>
      <c r="P41" s="144">
        <v>53</v>
      </c>
      <c r="Q41" s="144">
        <v>67</v>
      </c>
      <c r="R41" s="144">
        <v>52</v>
      </c>
    </row>
    <row r="42" spans="1:18" ht="15">
      <c r="A42" s="152" t="s">
        <v>72</v>
      </c>
      <c r="B42" s="154">
        <v>4</v>
      </c>
      <c r="C42" s="154">
        <v>1</v>
      </c>
      <c r="D42" s="154">
        <v>3</v>
      </c>
      <c r="E42" s="154">
        <v>8</v>
      </c>
      <c r="F42" s="154">
        <v>3</v>
      </c>
      <c r="G42" s="154">
        <v>5</v>
      </c>
      <c r="H42" s="154">
        <v>3</v>
      </c>
      <c r="I42" s="154">
        <v>2</v>
      </c>
      <c r="J42" s="154">
        <v>2</v>
      </c>
      <c r="K42" s="154">
        <v>2</v>
      </c>
      <c r="L42" s="155">
        <v>3</v>
      </c>
      <c r="M42" s="144">
        <v>5</v>
      </c>
      <c r="N42" s="144">
        <v>2</v>
      </c>
      <c r="O42" s="144">
        <v>5</v>
      </c>
      <c r="P42" s="144">
        <v>1</v>
      </c>
      <c r="Q42" s="144">
        <v>2</v>
      </c>
      <c r="R42" s="144">
        <v>1</v>
      </c>
    </row>
    <row r="43" spans="1:18" ht="15">
      <c r="A43" s="157" t="s">
        <v>569</v>
      </c>
      <c r="B43" s="154">
        <v>0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4">
        <v>0</v>
      </c>
      <c r="J43" s="154">
        <v>1</v>
      </c>
      <c r="K43" s="154">
        <v>0</v>
      </c>
      <c r="L43" s="155">
        <v>1</v>
      </c>
      <c r="M43" s="144">
        <v>1</v>
      </c>
      <c r="N43" s="144">
        <v>0</v>
      </c>
      <c r="O43" s="144">
        <v>5</v>
      </c>
      <c r="P43" s="144">
        <v>2</v>
      </c>
      <c r="Q43" s="144">
        <v>0</v>
      </c>
      <c r="R43" s="144">
        <v>2</v>
      </c>
    </row>
    <row r="44" spans="1:18" ht="15">
      <c r="A44" s="152"/>
      <c r="B44" s="154"/>
      <c r="C44" s="160"/>
      <c r="D44" s="160"/>
      <c r="E44" s="154"/>
      <c r="F44" s="154"/>
      <c r="G44" s="154"/>
      <c r="H44" s="154"/>
      <c r="I44" s="154"/>
      <c r="J44" s="154"/>
      <c r="K44" s="154"/>
      <c r="L44" s="155"/>
      <c r="M44" s="144"/>
      <c r="N44" s="144"/>
      <c r="O44" s="144"/>
      <c r="P44" s="144"/>
      <c r="Q44" s="144"/>
      <c r="R44" s="144"/>
    </row>
    <row r="45" spans="1:18" ht="15.75" customHeight="1">
      <c r="A45" s="150" t="s">
        <v>142</v>
      </c>
      <c r="B45" s="146">
        <f aca="true" t="shared" si="2" ref="B45:P45">SUM(B47:B53)</f>
        <v>581</v>
      </c>
      <c r="C45" s="146">
        <f t="shared" si="2"/>
        <v>689</v>
      </c>
      <c r="D45" s="146">
        <f t="shared" si="2"/>
        <v>617</v>
      </c>
      <c r="E45" s="146">
        <f t="shared" si="2"/>
        <v>507</v>
      </c>
      <c r="F45" s="146">
        <f t="shared" si="2"/>
        <v>531</v>
      </c>
      <c r="G45" s="146">
        <f t="shared" si="2"/>
        <v>452</v>
      </c>
      <c r="H45" s="146">
        <f t="shared" si="2"/>
        <v>422</v>
      </c>
      <c r="I45" s="146">
        <f t="shared" si="2"/>
        <v>437</v>
      </c>
      <c r="J45" s="146">
        <f t="shared" si="2"/>
        <v>417</v>
      </c>
      <c r="K45" s="146">
        <f t="shared" si="2"/>
        <v>404</v>
      </c>
      <c r="L45" s="151">
        <f t="shared" si="2"/>
        <v>341</v>
      </c>
      <c r="M45" s="145">
        <f t="shared" si="2"/>
        <v>382</v>
      </c>
      <c r="N45" s="145">
        <f t="shared" si="2"/>
        <v>399</v>
      </c>
      <c r="O45" s="145">
        <f t="shared" si="2"/>
        <v>309</v>
      </c>
      <c r="P45" s="145">
        <f t="shared" si="2"/>
        <v>348</v>
      </c>
      <c r="Q45" s="145">
        <f>SUM(Q47:Q53)</f>
        <v>349</v>
      </c>
      <c r="R45" s="145">
        <f>SUM(R47:R53)</f>
        <v>326</v>
      </c>
    </row>
    <row r="46" spans="1:18" ht="15.75" customHeight="1">
      <c r="A46" s="152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5"/>
      <c r="M46" s="144"/>
      <c r="N46" s="144"/>
      <c r="O46" s="144"/>
      <c r="P46" s="144"/>
      <c r="Q46" s="144"/>
      <c r="R46" s="144"/>
    </row>
    <row r="47" spans="1:19" ht="15.75" customHeight="1">
      <c r="A47" s="156" t="s">
        <v>453</v>
      </c>
      <c r="B47" s="154">
        <v>56</v>
      </c>
      <c r="C47" s="154">
        <v>77</v>
      </c>
      <c r="D47" s="154">
        <v>44</v>
      </c>
      <c r="E47" s="154">
        <v>19</v>
      </c>
      <c r="F47" s="154">
        <v>46</v>
      </c>
      <c r="G47" s="154">
        <v>35</v>
      </c>
      <c r="H47" s="154">
        <v>51</v>
      </c>
      <c r="I47" s="154">
        <v>46</v>
      </c>
      <c r="J47" s="154">
        <v>52</v>
      </c>
      <c r="K47" s="154">
        <v>68</v>
      </c>
      <c r="L47" s="155">
        <v>44</v>
      </c>
      <c r="M47" s="144">
        <v>47</v>
      </c>
      <c r="N47" s="144">
        <v>49</v>
      </c>
      <c r="O47" s="144">
        <v>57</v>
      </c>
      <c r="P47" s="144">
        <v>47</v>
      </c>
      <c r="Q47" s="144">
        <v>63</v>
      </c>
      <c r="R47" s="211">
        <v>56</v>
      </c>
      <c r="S47" s="167"/>
    </row>
    <row r="48" spans="1:19" ht="15.75" customHeight="1">
      <c r="A48" s="156" t="s">
        <v>469</v>
      </c>
      <c r="B48" s="154">
        <v>55</v>
      </c>
      <c r="C48" s="154">
        <v>49</v>
      </c>
      <c r="D48" s="154">
        <v>29</v>
      </c>
      <c r="E48" s="154">
        <v>15</v>
      </c>
      <c r="F48" s="154">
        <v>47</v>
      </c>
      <c r="G48" s="154">
        <v>44</v>
      </c>
      <c r="H48" s="154">
        <v>63</v>
      </c>
      <c r="I48" s="154">
        <v>40</v>
      </c>
      <c r="J48" s="154">
        <v>47</v>
      </c>
      <c r="K48" s="154">
        <v>51</v>
      </c>
      <c r="L48" s="155">
        <v>53</v>
      </c>
      <c r="M48" s="144">
        <v>58</v>
      </c>
      <c r="N48" s="144">
        <v>46</v>
      </c>
      <c r="O48" s="144">
        <v>48</v>
      </c>
      <c r="P48" s="144">
        <v>76</v>
      </c>
      <c r="Q48" s="144">
        <v>95</v>
      </c>
      <c r="R48" s="211">
        <v>94</v>
      </c>
      <c r="S48" s="167"/>
    </row>
    <row r="49" spans="1:19" ht="15.75" customHeight="1">
      <c r="A49" s="156" t="s">
        <v>255</v>
      </c>
      <c r="B49" s="154">
        <v>0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1</v>
      </c>
      <c r="I49" s="154">
        <v>0</v>
      </c>
      <c r="J49" s="154">
        <v>0</v>
      </c>
      <c r="K49" s="154">
        <v>0</v>
      </c>
      <c r="L49" s="155">
        <v>12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211">
        <v>0</v>
      </c>
      <c r="S49" s="167"/>
    </row>
    <row r="50" spans="1:19" ht="15.75" customHeight="1">
      <c r="A50" s="152" t="s">
        <v>56</v>
      </c>
      <c r="B50" s="154">
        <v>470</v>
      </c>
      <c r="C50" s="154">
        <v>563</v>
      </c>
      <c r="D50" s="154">
        <v>544</v>
      </c>
      <c r="E50" s="154">
        <v>473</v>
      </c>
      <c r="F50" s="154">
        <v>438</v>
      </c>
      <c r="G50" s="154">
        <v>373</v>
      </c>
      <c r="H50" s="154">
        <v>306</v>
      </c>
      <c r="I50" s="154">
        <v>351</v>
      </c>
      <c r="J50" s="154">
        <v>318</v>
      </c>
      <c r="K50" s="154">
        <v>277</v>
      </c>
      <c r="L50" s="155">
        <v>226</v>
      </c>
      <c r="M50" s="144">
        <v>277</v>
      </c>
      <c r="N50" s="144">
        <v>298</v>
      </c>
      <c r="O50" s="144">
        <v>189</v>
      </c>
      <c r="P50" s="144">
        <v>220</v>
      </c>
      <c r="Q50" s="144">
        <v>187</v>
      </c>
      <c r="R50" s="211">
        <v>175</v>
      </c>
      <c r="S50" s="167"/>
    </row>
    <row r="51" spans="1:18" ht="15.75" customHeight="1">
      <c r="A51" s="152" t="s">
        <v>535</v>
      </c>
      <c r="B51" s="154">
        <v>0</v>
      </c>
      <c r="C51" s="154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1</v>
      </c>
      <c r="I51" s="154">
        <v>0</v>
      </c>
      <c r="J51" s="154">
        <v>0</v>
      </c>
      <c r="K51" s="154">
        <v>5</v>
      </c>
      <c r="L51" s="155">
        <v>5</v>
      </c>
      <c r="M51" s="144">
        <v>0</v>
      </c>
      <c r="N51" s="144">
        <v>4</v>
      </c>
      <c r="O51" s="144">
        <v>4</v>
      </c>
      <c r="P51" s="144">
        <v>4</v>
      </c>
      <c r="Q51" s="144">
        <v>2</v>
      </c>
      <c r="R51" s="211">
        <v>0</v>
      </c>
    </row>
    <row r="52" spans="1:18" ht="15.75" customHeight="1">
      <c r="A52" s="152" t="s">
        <v>70</v>
      </c>
      <c r="B52" s="154">
        <v>0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2</v>
      </c>
      <c r="L52" s="155">
        <v>1</v>
      </c>
      <c r="M52" s="144">
        <v>0</v>
      </c>
      <c r="N52" s="144">
        <v>2</v>
      </c>
      <c r="O52" s="144">
        <v>5</v>
      </c>
      <c r="P52" s="144">
        <v>1</v>
      </c>
      <c r="Q52" s="144">
        <v>1</v>
      </c>
      <c r="R52" s="211">
        <v>0</v>
      </c>
    </row>
    <row r="53" spans="1:18" ht="15.75" customHeight="1">
      <c r="A53" s="152" t="s">
        <v>88</v>
      </c>
      <c r="B53" s="154">
        <v>0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  <c r="I53" s="154">
        <v>0</v>
      </c>
      <c r="J53" s="154">
        <v>0</v>
      </c>
      <c r="K53" s="154">
        <v>1</v>
      </c>
      <c r="L53" s="155">
        <v>0</v>
      </c>
      <c r="M53" s="144">
        <v>0</v>
      </c>
      <c r="N53" s="144">
        <v>0</v>
      </c>
      <c r="O53" s="144">
        <v>6</v>
      </c>
      <c r="P53" s="144">
        <v>0</v>
      </c>
      <c r="Q53" s="144">
        <v>1</v>
      </c>
      <c r="R53" s="211">
        <v>1</v>
      </c>
    </row>
    <row r="54" spans="2:18" ht="15.75" customHeight="1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5"/>
      <c r="M54" s="144"/>
      <c r="N54" s="144"/>
      <c r="O54" s="144"/>
      <c r="P54" s="144"/>
      <c r="Q54" s="144"/>
      <c r="R54" s="144"/>
    </row>
    <row r="55" spans="1:18" ht="15.75" customHeight="1">
      <c r="A55" s="150" t="s">
        <v>143</v>
      </c>
      <c r="B55" s="146">
        <f aca="true" t="shared" si="3" ref="B55:M55">SUM(B57:B88)</f>
        <v>5708</v>
      </c>
      <c r="C55" s="146">
        <f t="shared" si="3"/>
        <v>5178</v>
      </c>
      <c r="D55" s="146">
        <f t="shared" si="3"/>
        <v>4982</v>
      </c>
      <c r="E55" s="146">
        <f t="shared" si="3"/>
        <v>5333</v>
      </c>
      <c r="F55" s="146">
        <f t="shared" si="3"/>
        <v>5643</v>
      </c>
      <c r="G55" s="146">
        <f t="shared" si="3"/>
        <v>6502</v>
      </c>
      <c r="H55" s="146">
        <f t="shared" si="3"/>
        <v>6511</v>
      </c>
      <c r="I55" s="146">
        <f t="shared" si="3"/>
        <v>6503</v>
      </c>
      <c r="J55" s="146">
        <f t="shared" si="3"/>
        <v>6250</v>
      </c>
      <c r="K55" s="146">
        <f t="shared" si="3"/>
        <v>6922</v>
      </c>
      <c r="L55" s="161">
        <f t="shared" si="3"/>
        <v>6857</v>
      </c>
      <c r="M55" s="145">
        <f t="shared" si="3"/>
        <v>6811</v>
      </c>
      <c r="N55" s="145">
        <f>SUM(N57:N88)</f>
        <v>6900</v>
      </c>
      <c r="O55" s="145">
        <f>SUM(O57:O88)</f>
        <v>8501</v>
      </c>
      <c r="P55" s="145">
        <f>SUM(P57:P88)</f>
        <v>10325</v>
      </c>
      <c r="Q55" s="145">
        <f>SUM(Q57:Q88)</f>
        <v>12168</v>
      </c>
      <c r="R55" s="145">
        <f>SUM(R57:R88)</f>
        <v>9005</v>
      </c>
    </row>
    <row r="56" spans="1:18" ht="15.75" customHeight="1">
      <c r="A56" s="152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5"/>
      <c r="M56" s="144"/>
      <c r="N56" s="144"/>
      <c r="O56" s="144"/>
      <c r="P56" s="144"/>
      <c r="Q56" s="144"/>
      <c r="R56" s="144"/>
    </row>
    <row r="57" spans="1:18" ht="15.75" customHeight="1">
      <c r="A57" s="156" t="s">
        <v>256</v>
      </c>
      <c r="B57" s="154">
        <v>624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3">
        <v>0</v>
      </c>
      <c r="M57" s="153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</row>
    <row r="58" spans="1:18" ht="15.75" customHeight="1">
      <c r="A58" s="152" t="s">
        <v>257</v>
      </c>
      <c r="B58" s="154">
        <v>7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3">
        <v>0</v>
      </c>
      <c r="M58" s="153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</row>
    <row r="59" spans="1:18" ht="15.75" customHeight="1">
      <c r="A59" s="157" t="s">
        <v>546</v>
      </c>
      <c r="B59" s="154">
        <v>181</v>
      </c>
      <c r="C59" s="154">
        <v>253</v>
      </c>
      <c r="D59" s="154">
        <v>315</v>
      </c>
      <c r="E59" s="154">
        <v>297</v>
      </c>
      <c r="F59" s="154">
        <v>259</v>
      </c>
      <c r="G59" s="154">
        <v>361</v>
      </c>
      <c r="H59" s="154">
        <v>363</v>
      </c>
      <c r="I59" s="154">
        <v>396</v>
      </c>
      <c r="J59" s="154">
        <v>410</v>
      </c>
      <c r="K59" s="154">
        <v>425</v>
      </c>
      <c r="L59" s="155">
        <v>337</v>
      </c>
      <c r="M59" s="144">
        <v>547</v>
      </c>
      <c r="N59" s="144">
        <v>446</v>
      </c>
      <c r="O59" s="144">
        <v>578</v>
      </c>
      <c r="P59" s="144">
        <v>288</v>
      </c>
      <c r="Q59" s="144">
        <v>766</v>
      </c>
      <c r="R59" s="144">
        <v>649</v>
      </c>
    </row>
    <row r="60" spans="1:18" ht="15.75" customHeight="1">
      <c r="A60" s="157" t="s">
        <v>526</v>
      </c>
      <c r="B60" s="154">
        <v>58</v>
      </c>
      <c r="C60" s="154">
        <v>143</v>
      </c>
      <c r="D60" s="154">
        <v>112</v>
      </c>
      <c r="E60" s="154">
        <v>104</v>
      </c>
      <c r="F60" s="154">
        <v>98</v>
      </c>
      <c r="G60" s="154">
        <v>127</v>
      </c>
      <c r="H60" s="154">
        <v>130</v>
      </c>
      <c r="I60" s="154">
        <v>97</v>
      </c>
      <c r="J60" s="154">
        <v>69</v>
      </c>
      <c r="K60" s="154">
        <v>37</v>
      </c>
      <c r="L60" s="155">
        <v>64</v>
      </c>
      <c r="M60" s="144">
        <v>57</v>
      </c>
      <c r="N60" s="144">
        <v>44</v>
      </c>
      <c r="O60" s="144">
        <v>20</v>
      </c>
      <c r="P60" s="144">
        <v>0</v>
      </c>
      <c r="Q60" s="144">
        <v>18</v>
      </c>
      <c r="R60" s="144">
        <v>23</v>
      </c>
    </row>
    <row r="61" spans="1:18" ht="15.75" customHeight="1">
      <c r="A61" s="157" t="s">
        <v>527</v>
      </c>
      <c r="B61" s="154">
        <v>371</v>
      </c>
      <c r="C61" s="154">
        <v>315</v>
      </c>
      <c r="D61" s="154">
        <v>526</v>
      </c>
      <c r="E61" s="154">
        <v>458</v>
      </c>
      <c r="F61" s="154">
        <v>600</v>
      </c>
      <c r="G61" s="154">
        <v>448</v>
      </c>
      <c r="H61" s="154">
        <v>363</v>
      </c>
      <c r="I61" s="154">
        <v>300</v>
      </c>
      <c r="J61" s="154">
        <v>275</v>
      </c>
      <c r="K61" s="154">
        <v>278</v>
      </c>
      <c r="L61" s="155">
        <v>319</v>
      </c>
      <c r="M61" s="144">
        <v>344</v>
      </c>
      <c r="N61" s="144">
        <v>246</v>
      </c>
      <c r="O61" s="144">
        <v>89</v>
      </c>
      <c r="P61" s="144">
        <v>10</v>
      </c>
      <c r="Q61" s="144">
        <v>50</v>
      </c>
      <c r="R61" s="144">
        <v>46</v>
      </c>
    </row>
    <row r="62" spans="1:18" ht="15.75" customHeight="1">
      <c r="A62" s="157" t="s">
        <v>547</v>
      </c>
      <c r="B62" s="154">
        <v>1708</v>
      </c>
      <c r="C62" s="154">
        <v>1980</v>
      </c>
      <c r="D62" s="154">
        <v>1805</v>
      </c>
      <c r="E62" s="154">
        <v>1909</v>
      </c>
      <c r="F62" s="154">
        <v>2072</v>
      </c>
      <c r="G62" s="154">
        <v>2380</v>
      </c>
      <c r="H62" s="154">
        <v>2739</v>
      </c>
      <c r="I62" s="154">
        <v>2641</v>
      </c>
      <c r="J62" s="154">
        <v>2606</v>
      </c>
      <c r="K62" s="154">
        <v>2956</v>
      </c>
      <c r="L62" s="155">
        <v>2782</v>
      </c>
      <c r="M62" s="144">
        <v>2623</v>
      </c>
      <c r="N62" s="144">
        <v>2826</v>
      </c>
      <c r="O62" s="144">
        <v>3536</v>
      </c>
      <c r="P62" s="144">
        <v>3687</v>
      </c>
      <c r="Q62" s="144">
        <v>4562</v>
      </c>
      <c r="R62" s="144">
        <v>3126</v>
      </c>
    </row>
    <row r="63" spans="1:18" ht="15.75" customHeight="1">
      <c r="A63" s="162" t="s">
        <v>390</v>
      </c>
      <c r="B63" s="154">
        <v>0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5">
        <v>44</v>
      </c>
      <c r="M63" s="144">
        <v>38</v>
      </c>
      <c r="N63" s="144">
        <v>23</v>
      </c>
      <c r="O63" s="144">
        <v>42</v>
      </c>
      <c r="P63" s="144">
        <v>38</v>
      </c>
      <c r="Q63" s="144">
        <v>45</v>
      </c>
      <c r="R63" s="144">
        <v>26</v>
      </c>
    </row>
    <row r="64" spans="1:18" ht="15.75" customHeight="1">
      <c r="A64" s="157" t="s">
        <v>391</v>
      </c>
      <c r="B64" s="154">
        <v>0</v>
      </c>
      <c r="C64" s="154">
        <v>0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  <c r="I64" s="154">
        <v>0</v>
      </c>
      <c r="J64" s="154">
        <v>0</v>
      </c>
      <c r="K64" s="154">
        <v>0</v>
      </c>
      <c r="L64" s="155">
        <v>14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</row>
    <row r="65" spans="1:18" ht="15.75" customHeight="1">
      <c r="A65" s="156" t="s">
        <v>191</v>
      </c>
      <c r="B65" s="154">
        <v>0</v>
      </c>
      <c r="C65" s="154">
        <v>0</v>
      </c>
      <c r="D65" s="154">
        <v>0</v>
      </c>
      <c r="E65" s="154">
        <v>0</v>
      </c>
      <c r="F65" s="154">
        <v>0</v>
      </c>
      <c r="G65" s="154">
        <v>14</v>
      </c>
      <c r="H65" s="154">
        <v>23</v>
      </c>
      <c r="I65" s="154">
        <v>37</v>
      </c>
      <c r="J65" s="154">
        <v>12</v>
      </c>
      <c r="K65" s="154">
        <v>9</v>
      </c>
      <c r="L65" s="155">
        <v>18</v>
      </c>
      <c r="M65" s="144">
        <v>9</v>
      </c>
      <c r="N65" s="144">
        <v>7</v>
      </c>
      <c r="O65" s="144">
        <v>4</v>
      </c>
      <c r="P65" s="144">
        <v>158</v>
      </c>
      <c r="Q65" s="144">
        <v>138</v>
      </c>
      <c r="R65" s="144">
        <v>30</v>
      </c>
    </row>
    <row r="66" spans="1:18" ht="15.75" customHeight="1">
      <c r="A66" s="156" t="s">
        <v>539</v>
      </c>
      <c r="B66" s="154">
        <v>170</v>
      </c>
      <c r="C66" s="154">
        <v>115</v>
      </c>
      <c r="D66" s="154">
        <v>109</v>
      </c>
      <c r="E66" s="154">
        <v>108</v>
      </c>
      <c r="F66" s="154">
        <v>81</v>
      </c>
      <c r="G66" s="154">
        <v>57</v>
      </c>
      <c r="H66" s="154">
        <v>50</v>
      </c>
      <c r="I66" s="154">
        <v>53</v>
      </c>
      <c r="J66" s="154">
        <v>46</v>
      </c>
      <c r="K66" s="154">
        <v>34</v>
      </c>
      <c r="L66" s="155">
        <v>46</v>
      </c>
      <c r="M66" s="144">
        <v>47</v>
      </c>
      <c r="N66" s="144">
        <v>18</v>
      </c>
      <c r="O66" s="144">
        <v>6</v>
      </c>
      <c r="P66" s="144">
        <v>0</v>
      </c>
      <c r="Q66" s="144">
        <v>40</v>
      </c>
      <c r="R66" s="144">
        <v>112</v>
      </c>
    </row>
    <row r="67" spans="1:18" ht="15.75" customHeight="1">
      <c r="A67" s="152" t="s">
        <v>470</v>
      </c>
      <c r="B67" s="154">
        <v>31</v>
      </c>
      <c r="C67" s="154">
        <v>26</v>
      </c>
      <c r="D67" s="154">
        <v>41</v>
      </c>
      <c r="E67" s="154">
        <v>60</v>
      </c>
      <c r="F67" s="154">
        <v>52</v>
      </c>
      <c r="G67" s="154">
        <v>59</v>
      </c>
      <c r="H67" s="154">
        <v>60</v>
      </c>
      <c r="I67" s="154">
        <v>68</v>
      </c>
      <c r="J67" s="154">
        <v>82</v>
      </c>
      <c r="K67" s="154">
        <v>117</v>
      </c>
      <c r="L67" s="155">
        <v>166</v>
      </c>
      <c r="M67" s="144">
        <v>159</v>
      </c>
      <c r="N67" s="144">
        <v>164</v>
      </c>
      <c r="O67" s="144">
        <v>180</v>
      </c>
      <c r="P67" s="144">
        <v>198</v>
      </c>
      <c r="Q67" s="144">
        <v>251</v>
      </c>
      <c r="R67" s="144">
        <v>230</v>
      </c>
    </row>
    <row r="68" spans="1:18" ht="15.75" customHeight="1">
      <c r="A68" s="152" t="s">
        <v>491</v>
      </c>
      <c r="B68" s="154">
        <v>3</v>
      </c>
      <c r="C68" s="154">
        <v>17</v>
      </c>
      <c r="D68" s="154">
        <v>11</v>
      </c>
      <c r="E68" s="154">
        <v>16</v>
      </c>
      <c r="F68" s="154">
        <v>11</v>
      </c>
      <c r="G68" s="154">
        <v>11</v>
      </c>
      <c r="H68" s="154">
        <v>12</v>
      </c>
      <c r="I68" s="154">
        <v>16</v>
      </c>
      <c r="J68" s="154">
        <v>11</v>
      </c>
      <c r="K68" s="154">
        <v>13</v>
      </c>
      <c r="L68" s="155">
        <v>24</v>
      </c>
      <c r="M68" s="144">
        <v>11</v>
      </c>
      <c r="N68" s="144">
        <v>13</v>
      </c>
      <c r="O68" s="144">
        <v>18</v>
      </c>
      <c r="P68" s="144">
        <v>28</v>
      </c>
      <c r="Q68" s="144">
        <v>19</v>
      </c>
      <c r="R68" s="144">
        <v>17</v>
      </c>
    </row>
    <row r="69" spans="1:18" ht="15.75" customHeight="1">
      <c r="A69" s="152" t="s">
        <v>357</v>
      </c>
      <c r="B69" s="154">
        <v>0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54">
        <v>0</v>
      </c>
      <c r="J69" s="154">
        <v>0</v>
      </c>
      <c r="K69" s="154">
        <v>0</v>
      </c>
      <c r="L69" s="155">
        <v>0</v>
      </c>
      <c r="M69" s="144">
        <v>1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</row>
    <row r="70" spans="1:18" ht="15.75" customHeight="1">
      <c r="A70" s="152" t="s">
        <v>86</v>
      </c>
      <c r="B70" s="154">
        <v>175</v>
      </c>
      <c r="C70" s="154">
        <v>129</v>
      </c>
      <c r="D70" s="154">
        <v>78</v>
      </c>
      <c r="E70" s="154">
        <v>116</v>
      </c>
      <c r="F70" s="154">
        <v>73</v>
      </c>
      <c r="G70" s="154">
        <v>44</v>
      </c>
      <c r="H70" s="154">
        <v>34</v>
      </c>
      <c r="I70" s="154">
        <v>37</v>
      </c>
      <c r="J70" s="154">
        <v>29</v>
      </c>
      <c r="K70" s="154">
        <v>29</v>
      </c>
      <c r="L70" s="155">
        <v>46</v>
      </c>
      <c r="M70" s="144">
        <v>57</v>
      </c>
      <c r="N70" s="144">
        <v>39</v>
      </c>
      <c r="O70" s="144">
        <v>53</v>
      </c>
      <c r="P70" s="144">
        <v>41</v>
      </c>
      <c r="Q70" s="144">
        <v>50</v>
      </c>
      <c r="R70" s="144">
        <v>50</v>
      </c>
    </row>
    <row r="71" spans="1:18" ht="15.75" customHeight="1">
      <c r="A71" s="152" t="s">
        <v>87</v>
      </c>
      <c r="B71" s="154">
        <v>0</v>
      </c>
      <c r="C71" s="154">
        <v>0</v>
      </c>
      <c r="D71" s="154">
        <v>0</v>
      </c>
      <c r="E71" s="154">
        <v>0</v>
      </c>
      <c r="F71" s="154">
        <v>0</v>
      </c>
      <c r="G71" s="154">
        <v>40</v>
      </c>
      <c r="H71" s="154">
        <v>32</v>
      </c>
      <c r="I71" s="154">
        <v>29</v>
      </c>
      <c r="J71" s="154">
        <v>25</v>
      </c>
      <c r="K71" s="154">
        <v>20</v>
      </c>
      <c r="L71" s="155">
        <v>17</v>
      </c>
      <c r="M71" s="144">
        <v>24</v>
      </c>
      <c r="N71" s="144">
        <v>33</v>
      </c>
      <c r="O71" s="144">
        <v>16</v>
      </c>
      <c r="P71" s="144">
        <v>8</v>
      </c>
      <c r="Q71" s="144">
        <v>11</v>
      </c>
      <c r="R71" s="144">
        <v>8</v>
      </c>
    </row>
    <row r="72" spans="1:18" ht="15.75" customHeight="1">
      <c r="A72" s="152" t="s">
        <v>258</v>
      </c>
      <c r="B72" s="154">
        <v>66</v>
      </c>
      <c r="C72" s="154">
        <v>56</v>
      </c>
      <c r="D72" s="154">
        <v>23</v>
      </c>
      <c r="E72" s="154">
        <v>15</v>
      </c>
      <c r="F72" s="154">
        <v>16</v>
      </c>
      <c r="G72" s="154">
        <v>29</v>
      </c>
      <c r="H72" s="154">
        <v>8</v>
      </c>
      <c r="I72" s="154">
        <v>6</v>
      </c>
      <c r="J72" s="154">
        <v>6</v>
      </c>
      <c r="K72" s="154">
        <v>0</v>
      </c>
      <c r="L72" s="155">
        <v>0</v>
      </c>
      <c r="M72" s="144">
        <v>0</v>
      </c>
      <c r="N72" s="144">
        <v>0</v>
      </c>
      <c r="O72" s="144">
        <v>0</v>
      </c>
      <c r="P72" s="144">
        <v>0</v>
      </c>
      <c r="Q72" s="144">
        <v>0</v>
      </c>
      <c r="R72" s="144">
        <v>0</v>
      </c>
    </row>
    <row r="73" spans="1:18" ht="15.75" customHeight="1">
      <c r="A73" s="152" t="s">
        <v>358</v>
      </c>
      <c r="B73" s="154">
        <v>0</v>
      </c>
      <c r="C73" s="154">
        <v>0</v>
      </c>
      <c r="D73" s="154">
        <v>0</v>
      </c>
      <c r="E73" s="154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44">
        <v>1</v>
      </c>
      <c r="N73" s="144">
        <v>4</v>
      </c>
      <c r="O73" s="144">
        <v>0</v>
      </c>
      <c r="P73" s="144">
        <v>0</v>
      </c>
      <c r="Q73" s="144">
        <v>0</v>
      </c>
      <c r="R73" s="144">
        <v>0</v>
      </c>
    </row>
    <row r="74" spans="1:18" ht="15.75" customHeight="1">
      <c r="A74" s="152" t="s">
        <v>90</v>
      </c>
      <c r="B74" s="154">
        <v>0</v>
      </c>
      <c r="C74" s="154">
        <v>0</v>
      </c>
      <c r="D74" s="154">
        <v>0</v>
      </c>
      <c r="E74" s="154">
        <v>0</v>
      </c>
      <c r="F74" s="154">
        <v>0</v>
      </c>
      <c r="G74" s="154">
        <v>0</v>
      </c>
      <c r="H74" s="154">
        <v>10</v>
      </c>
      <c r="I74" s="154">
        <v>5</v>
      </c>
      <c r="J74" s="154">
        <v>6</v>
      </c>
      <c r="K74" s="154">
        <v>8</v>
      </c>
      <c r="L74" s="155">
        <v>8</v>
      </c>
      <c r="M74" s="144">
        <v>5</v>
      </c>
      <c r="N74" s="144">
        <v>1</v>
      </c>
      <c r="O74" s="144">
        <v>7</v>
      </c>
      <c r="P74" s="144">
        <v>6</v>
      </c>
      <c r="Q74" s="144">
        <v>4</v>
      </c>
      <c r="R74" s="144">
        <v>9</v>
      </c>
    </row>
    <row r="75" spans="1:18" ht="15.75" customHeight="1">
      <c r="A75" s="152" t="s">
        <v>91</v>
      </c>
      <c r="B75" s="154">
        <v>0</v>
      </c>
      <c r="C75" s="154">
        <v>0</v>
      </c>
      <c r="D75" s="154">
        <v>0</v>
      </c>
      <c r="E75" s="154">
        <v>0</v>
      </c>
      <c r="F75" s="154">
        <v>0</v>
      </c>
      <c r="G75" s="154">
        <v>0</v>
      </c>
      <c r="H75" s="154">
        <v>5</v>
      </c>
      <c r="I75" s="154">
        <v>3</v>
      </c>
      <c r="J75" s="154">
        <v>1</v>
      </c>
      <c r="K75" s="154">
        <v>0</v>
      </c>
      <c r="L75" s="155">
        <v>4</v>
      </c>
      <c r="M75" s="144">
        <v>2</v>
      </c>
      <c r="N75" s="144">
        <v>4</v>
      </c>
      <c r="O75" s="144">
        <v>6</v>
      </c>
      <c r="P75" s="144">
        <v>2</v>
      </c>
      <c r="Q75" s="144">
        <v>5</v>
      </c>
      <c r="R75" s="144">
        <v>2</v>
      </c>
    </row>
    <row r="76" spans="1:18" ht="15.75" customHeight="1">
      <c r="A76" s="152" t="s">
        <v>97</v>
      </c>
      <c r="B76" s="154">
        <v>121</v>
      </c>
      <c r="C76" s="154">
        <v>135</v>
      </c>
      <c r="D76" s="154">
        <v>186</v>
      </c>
      <c r="E76" s="154">
        <v>247</v>
      </c>
      <c r="F76" s="154">
        <v>257</v>
      </c>
      <c r="G76" s="154">
        <v>311</v>
      </c>
      <c r="H76" s="154">
        <v>191</v>
      </c>
      <c r="I76" s="154">
        <v>212</v>
      </c>
      <c r="J76" s="154">
        <v>183</v>
      </c>
      <c r="K76" s="154">
        <v>283</v>
      </c>
      <c r="L76" s="155">
        <v>309</v>
      </c>
      <c r="M76" s="144">
        <v>294</v>
      </c>
      <c r="N76" s="144">
        <v>254</v>
      </c>
      <c r="O76" s="144">
        <v>59</v>
      </c>
      <c r="P76" s="144">
        <v>2</v>
      </c>
      <c r="Q76" s="144">
        <v>5</v>
      </c>
      <c r="R76" s="144">
        <v>5</v>
      </c>
    </row>
    <row r="77" spans="1:18" ht="15.75" customHeight="1">
      <c r="A77" s="152" t="s">
        <v>565</v>
      </c>
      <c r="B77" s="154">
        <v>317</v>
      </c>
      <c r="C77" s="154">
        <v>317</v>
      </c>
      <c r="D77" s="154">
        <v>295</v>
      </c>
      <c r="E77" s="154">
        <v>441</v>
      </c>
      <c r="F77" s="154">
        <v>589</v>
      </c>
      <c r="G77" s="154">
        <v>720</v>
      </c>
      <c r="H77" s="154">
        <v>568</v>
      </c>
      <c r="I77" s="154">
        <v>702</v>
      </c>
      <c r="J77" s="154">
        <v>798</v>
      </c>
      <c r="K77" s="154">
        <v>977</v>
      </c>
      <c r="L77" s="155">
        <v>914</v>
      </c>
      <c r="M77" s="144">
        <v>938</v>
      </c>
      <c r="N77" s="144">
        <v>1067</v>
      </c>
      <c r="O77" s="144">
        <v>2089</v>
      </c>
      <c r="P77" s="144">
        <v>4003</v>
      </c>
      <c r="Q77" s="144">
        <v>4062</v>
      </c>
      <c r="R77" s="144">
        <v>2772</v>
      </c>
    </row>
    <row r="78" spans="1:18" ht="15.75" customHeight="1">
      <c r="A78" s="152" t="s">
        <v>249</v>
      </c>
      <c r="B78" s="154">
        <v>66</v>
      </c>
      <c r="C78" s="154">
        <v>45</v>
      </c>
      <c r="D78" s="154">
        <v>49</v>
      </c>
      <c r="E78" s="154">
        <v>99</v>
      </c>
      <c r="F78" s="154">
        <v>58</v>
      </c>
      <c r="G78" s="154">
        <v>75</v>
      </c>
      <c r="H78" s="154">
        <v>104</v>
      </c>
      <c r="I78" s="154">
        <v>93</v>
      </c>
      <c r="J78" s="154">
        <v>95</v>
      </c>
      <c r="K78" s="154">
        <v>55</v>
      </c>
      <c r="L78" s="155">
        <v>0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</row>
    <row r="79" spans="1:18" ht="15.75" customHeight="1">
      <c r="A79" s="157" t="s">
        <v>590</v>
      </c>
      <c r="B79" s="154">
        <v>9</v>
      </c>
      <c r="C79" s="154">
        <v>11</v>
      </c>
      <c r="D79" s="154">
        <v>19</v>
      </c>
      <c r="E79" s="154">
        <v>20</v>
      </c>
      <c r="F79" s="154">
        <v>30</v>
      </c>
      <c r="G79" s="154">
        <v>10</v>
      </c>
      <c r="H79" s="154">
        <v>21</v>
      </c>
      <c r="I79" s="154">
        <v>12</v>
      </c>
      <c r="J79" s="154">
        <v>4</v>
      </c>
      <c r="K79" s="154">
        <v>5</v>
      </c>
      <c r="L79" s="155">
        <v>0</v>
      </c>
      <c r="M79" s="144">
        <v>0</v>
      </c>
      <c r="N79" s="144">
        <v>0</v>
      </c>
      <c r="O79" s="144">
        <v>2</v>
      </c>
      <c r="P79" s="144">
        <v>1</v>
      </c>
      <c r="Q79" s="144">
        <v>2</v>
      </c>
      <c r="R79" s="144">
        <v>2</v>
      </c>
    </row>
    <row r="80" spans="1:18" ht="15.75" customHeight="1">
      <c r="A80" s="152" t="s">
        <v>104</v>
      </c>
      <c r="B80" s="154">
        <v>0</v>
      </c>
      <c r="C80" s="154">
        <v>0</v>
      </c>
      <c r="D80" s="154">
        <v>2</v>
      </c>
      <c r="E80" s="154">
        <v>0</v>
      </c>
      <c r="F80" s="154">
        <v>3</v>
      </c>
      <c r="G80" s="154">
        <v>0</v>
      </c>
      <c r="H80" s="154">
        <v>2</v>
      </c>
      <c r="I80" s="154">
        <v>0</v>
      </c>
      <c r="J80" s="154">
        <v>1</v>
      </c>
      <c r="K80" s="154">
        <v>1</v>
      </c>
      <c r="L80" s="155">
        <v>1</v>
      </c>
      <c r="M80" s="144">
        <v>2</v>
      </c>
      <c r="N80" s="144">
        <v>2</v>
      </c>
      <c r="O80" s="144">
        <v>4</v>
      </c>
      <c r="P80" s="144">
        <v>4</v>
      </c>
      <c r="Q80" s="144">
        <v>1</v>
      </c>
      <c r="R80" s="144">
        <v>0</v>
      </c>
    </row>
    <row r="81" spans="1:18" ht="15.75" customHeight="1">
      <c r="A81" s="157" t="s">
        <v>226</v>
      </c>
      <c r="B81" s="154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>
        <v>1</v>
      </c>
      <c r="L81" s="155">
        <v>57</v>
      </c>
      <c r="M81" s="144">
        <v>67</v>
      </c>
      <c r="N81" s="144">
        <v>96</v>
      </c>
      <c r="O81" s="144">
        <v>141</v>
      </c>
      <c r="P81" s="144">
        <v>227</v>
      </c>
      <c r="Q81" s="144">
        <v>188</v>
      </c>
      <c r="R81" s="144">
        <v>180</v>
      </c>
    </row>
    <row r="82" spans="1:18" ht="15.75" customHeight="1">
      <c r="A82" s="5" t="s">
        <v>671</v>
      </c>
      <c r="B82" s="154">
        <v>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54">
        <v>0</v>
      </c>
      <c r="R82" s="144">
        <v>64</v>
      </c>
    </row>
    <row r="83" spans="1:18" ht="15.75" customHeight="1">
      <c r="A83" s="152" t="s">
        <v>113</v>
      </c>
      <c r="B83" s="154">
        <v>0</v>
      </c>
      <c r="C83" s="154">
        <v>0</v>
      </c>
      <c r="D83" s="154">
        <v>0</v>
      </c>
      <c r="E83" s="154">
        <v>0</v>
      </c>
      <c r="F83" s="154">
        <v>2</v>
      </c>
      <c r="G83" s="154">
        <v>7</v>
      </c>
      <c r="H83" s="154">
        <v>9</v>
      </c>
      <c r="I83" s="154">
        <v>9</v>
      </c>
      <c r="J83" s="154">
        <v>1</v>
      </c>
      <c r="K83" s="154">
        <v>8</v>
      </c>
      <c r="L83" s="155">
        <v>10</v>
      </c>
      <c r="M83" s="144">
        <v>19</v>
      </c>
      <c r="N83" s="144">
        <v>18</v>
      </c>
      <c r="O83" s="144">
        <v>11</v>
      </c>
      <c r="P83" s="144">
        <v>12</v>
      </c>
      <c r="Q83" s="144">
        <v>14</v>
      </c>
      <c r="R83" s="144">
        <v>15</v>
      </c>
    </row>
    <row r="84" spans="1:18" ht="15.75" customHeight="1">
      <c r="A84" s="152" t="s">
        <v>117</v>
      </c>
      <c r="B84" s="154">
        <v>18</v>
      </c>
      <c r="C84" s="154">
        <v>10</v>
      </c>
      <c r="D84" s="154">
        <v>11</v>
      </c>
      <c r="E84" s="154">
        <v>9</v>
      </c>
      <c r="F84" s="154">
        <v>18</v>
      </c>
      <c r="G84" s="154">
        <v>41</v>
      </c>
      <c r="H84" s="154">
        <v>43</v>
      </c>
      <c r="I84" s="154">
        <v>32</v>
      </c>
      <c r="J84" s="154">
        <v>34</v>
      </c>
      <c r="K84" s="154">
        <v>44</v>
      </c>
      <c r="L84" s="155">
        <v>43</v>
      </c>
      <c r="M84" s="144">
        <v>48</v>
      </c>
      <c r="N84" s="144">
        <v>85</v>
      </c>
      <c r="O84" s="144">
        <v>69</v>
      </c>
      <c r="P84" s="144">
        <v>89</v>
      </c>
      <c r="Q84" s="144">
        <v>46</v>
      </c>
      <c r="R84" s="144">
        <v>84</v>
      </c>
    </row>
    <row r="85" spans="1:18" ht="15.75" customHeight="1">
      <c r="A85" s="152" t="s">
        <v>125</v>
      </c>
      <c r="B85" s="154">
        <v>1670</v>
      </c>
      <c r="C85" s="154">
        <v>1523</v>
      </c>
      <c r="D85" s="154">
        <v>1311</v>
      </c>
      <c r="E85" s="154">
        <v>1337</v>
      </c>
      <c r="F85" s="154">
        <v>1357</v>
      </c>
      <c r="G85" s="154">
        <v>1602</v>
      </c>
      <c r="H85" s="154">
        <v>1613</v>
      </c>
      <c r="I85" s="154">
        <v>1641</v>
      </c>
      <c r="J85" s="154">
        <v>1430</v>
      </c>
      <c r="K85" s="154">
        <v>1478</v>
      </c>
      <c r="L85" s="155">
        <v>1530</v>
      </c>
      <c r="M85" s="144">
        <v>1432</v>
      </c>
      <c r="N85" s="144">
        <v>1470</v>
      </c>
      <c r="O85" s="144">
        <v>1559</v>
      </c>
      <c r="P85" s="144">
        <v>1522</v>
      </c>
      <c r="Q85" s="144">
        <v>1890</v>
      </c>
      <c r="R85" s="144">
        <v>1555</v>
      </c>
    </row>
    <row r="86" spans="1:18" ht="15.75" customHeight="1">
      <c r="A86" s="152" t="s">
        <v>259</v>
      </c>
      <c r="B86" s="154">
        <v>0</v>
      </c>
      <c r="C86" s="154">
        <v>0</v>
      </c>
      <c r="D86" s="154">
        <v>1</v>
      </c>
      <c r="E86" s="154">
        <v>0</v>
      </c>
      <c r="F86" s="154">
        <v>1</v>
      </c>
      <c r="G86" s="154">
        <v>17</v>
      </c>
      <c r="H86" s="154">
        <v>1</v>
      </c>
      <c r="I86" s="154">
        <v>0</v>
      </c>
      <c r="J86" s="154">
        <v>0</v>
      </c>
      <c r="K86" s="154">
        <v>0</v>
      </c>
      <c r="L86" s="155">
        <v>1</v>
      </c>
      <c r="M86" s="144">
        <v>1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</row>
    <row r="87" spans="1:18" ht="15.75" customHeight="1">
      <c r="A87" s="152" t="s">
        <v>126</v>
      </c>
      <c r="B87" s="154">
        <v>113</v>
      </c>
      <c r="C87" s="154">
        <v>103</v>
      </c>
      <c r="D87" s="154">
        <v>88</v>
      </c>
      <c r="E87" s="154">
        <v>97</v>
      </c>
      <c r="F87" s="154">
        <v>66</v>
      </c>
      <c r="G87" s="154">
        <v>83</v>
      </c>
      <c r="H87" s="154">
        <v>65</v>
      </c>
      <c r="I87" s="154">
        <v>49</v>
      </c>
      <c r="J87" s="154">
        <v>38</v>
      </c>
      <c r="K87" s="154">
        <v>40</v>
      </c>
      <c r="L87" s="155">
        <v>25</v>
      </c>
      <c r="M87" s="144">
        <v>32</v>
      </c>
      <c r="N87" s="144">
        <v>7</v>
      </c>
      <c r="O87" s="144">
        <v>0</v>
      </c>
      <c r="P87" s="144">
        <v>0</v>
      </c>
      <c r="Q87" s="144">
        <v>0</v>
      </c>
      <c r="R87" s="144">
        <v>0</v>
      </c>
    </row>
    <row r="88" spans="1:18" ht="15.75" customHeight="1">
      <c r="A88" s="152" t="s">
        <v>127</v>
      </c>
      <c r="B88" s="154">
        <v>0</v>
      </c>
      <c r="C88" s="154">
        <v>0</v>
      </c>
      <c r="D88" s="154">
        <v>0</v>
      </c>
      <c r="E88" s="154">
        <v>0</v>
      </c>
      <c r="F88" s="154">
        <v>0</v>
      </c>
      <c r="G88" s="154">
        <v>66</v>
      </c>
      <c r="H88" s="154">
        <v>65</v>
      </c>
      <c r="I88" s="154">
        <v>65</v>
      </c>
      <c r="J88" s="154">
        <v>88</v>
      </c>
      <c r="K88" s="154">
        <v>104</v>
      </c>
      <c r="L88" s="155">
        <v>78</v>
      </c>
      <c r="M88" s="144">
        <v>53</v>
      </c>
      <c r="N88" s="144">
        <v>33</v>
      </c>
      <c r="O88" s="144">
        <v>12</v>
      </c>
      <c r="P88" s="144">
        <v>1</v>
      </c>
      <c r="Q88" s="144">
        <v>1</v>
      </c>
      <c r="R88" s="144">
        <v>0</v>
      </c>
    </row>
    <row r="89" spans="2:18" ht="15.75" customHeight="1">
      <c r="B89" s="154"/>
      <c r="C89" s="160"/>
      <c r="D89" s="160"/>
      <c r="E89" s="154"/>
      <c r="F89" s="154"/>
      <c r="G89" s="154"/>
      <c r="H89" s="154"/>
      <c r="I89" s="154"/>
      <c r="J89" s="154"/>
      <c r="K89" s="154"/>
      <c r="L89" s="155"/>
      <c r="M89" s="144"/>
      <c r="N89" s="144"/>
      <c r="O89" s="144"/>
      <c r="P89" s="144"/>
      <c r="Q89" s="144"/>
      <c r="R89" s="144"/>
    </row>
    <row r="90" spans="1:18" ht="15.75" customHeight="1">
      <c r="A90" s="150" t="s">
        <v>144</v>
      </c>
      <c r="B90" s="146">
        <f aca="true" t="shared" si="4" ref="B90:M90">SUM(B92:B110)</f>
        <v>223</v>
      </c>
      <c r="C90" s="146">
        <f t="shared" si="4"/>
        <v>203</v>
      </c>
      <c r="D90" s="146">
        <f t="shared" si="4"/>
        <v>189</v>
      </c>
      <c r="E90" s="146">
        <f t="shared" si="4"/>
        <v>232</v>
      </c>
      <c r="F90" s="146">
        <f t="shared" si="4"/>
        <v>279</v>
      </c>
      <c r="G90" s="146">
        <f t="shared" si="4"/>
        <v>435</v>
      </c>
      <c r="H90" s="146">
        <f t="shared" si="4"/>
        <v>582</v>
      </c>
      <c r="I90" s="146">
        <f t="shared" si="4"/>
        <v>731</v>
      </c>
      <c r="J90" s="146">
        <f t="shared" si="4"/>
        <v>759</v>
      </c>
      <c r="K90" s="146">
        <f t="shared" si="4"/>
        <v>930</v>
      </c>
      <c r="L90" s="161">
        <f t="shared" si="4"/>
        <v>1009</v>
      </c>
      <c r="M90" s="145">
        <f t="shared" si="4"/>
        <v>1236</v>
      </c>
      <c r="N90" s="145">
        <f>SUM(N92:N110)</f>
        <v>1407</v>
      </c>
      <c r="O90" s="145">
        <v>1413</v>
      </c>
      <c r="P90" s="145">
        <f>SUM(P92:P110)</f>
        <v>1511</v>
      </c>
      <c r="Q90" s="145">
        <f>SUM(Q92:Q110)</f>
        <v>1914</v>
      </c>
      <c r="R90" s="145">
        <f>SUM(R92:R110)</f>
        <v>1411</v>
      </c>
    </row>
    <row r="91" spans="1:18" ht="15.75" customHeight="1">
      <c r="A91" s="152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5"/>
      <c r="M91" s="144"/>
      <c r="N91" s="144"/>
      <c r="O91" s="144"/>
      <c r="P91" s="144"/>
      <c r="Q91" s="144"/>
      <c r="R91" s="144"/>
    </row>
    <row r="92" spans="1:18" ht="15.75" customHeight="1">
      <c r="A92" s="156" t="s">
        <v>260</v>
      </c>
      <c r="B92" s="154">
        <v>4</v>
      </c>
      <c r="C92" s="154">
        <v>0</v>
      </c>
      <c r="D92" s="154">
        <v>0</v>
      </c>
      <c r="E92" s="154">
        <v>0</v>
      </c>
      <c r="F92" s="154">
        <v>0</v>
      </c>
      <c r="G92" s="154">
        <v>0</v>
      </c>
      <c r="H92" s="154">
        <v>1</v>
      </c>
      <c r="I92" s="154">
        <v>0</v>
      </c>
      <c r="J92" s="154">
        <v>0</v>
      </c>
      <c r="K92" s="154">
        <v>0</v>
      </c>
      <c r="L92" s="155">
        <v>0</v>
      </c>
      <c r="M92" s="144">
        <v>0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</row>
    <row r="93" spans="1:18" ht="15.75" customHeight="1">
      <c r="A93" s="157" t="s">
        <v>203</v>
      </c>
      <c r="B93" s="154">
        <v>0</v>
      </c>
      <c r="C93" s="154">
        <v>16</v>
      </c>
      <c r="D93" s="154">
        <v>3</v>
      </c>
      <c r="E93" s="154">
        <v>11</v>
      </c>
      <c r="F93" s="154">
        <v>19</v>
      </c>
      <c r="G93" s="154">
        <v>26</v>
      </c>
      <c r="H93" s="154">
        <v>17</v>
      </c>
      <c r="I93" s="154">
        <v>31</v>
      </c>
      <c r="J93" s="154">
        <v>12</v>
      </c>
      <c r="K93" s="154">
        <v>9</v>
      </c>
      <c r="L93" s="155">
        <v>6</v>
      </c>
      <c r="M93" s="144">
        <v>9</v>
      </c>
      <c r="N93" s="144">
        <v>8</v>
      </c>
      <c r="O93" s="144">
        <v>11</v>
      </c>
      <c r="P93" s="144">
        <v>9</v>
      </c>
      <c r="Q93" s="144">
        <v>8</v>
      </c>
      <c r="R93" s="144">
        <v>6</v>
      </c>
    </row>
    <row r="94" spans="1:18" ht="15.75" customHeight="1">
      <c r="A94" s="152" t="s">
        <v>39</v>
      </c>
      <c r="B94" s="154">
        <v>43</v>
      </c>
      <c r="C94" s="154">
        <v>25</v>
      </c>
      <c r="D94" s="154">
        <v>30</v>
      </c>
      <c r="E94" s="154">
        <v>25</v>
      </c>
      <c r="F94" s="154">
        <v>21</v>
      </c>
      <c r="G94" s="154">
        <v>43</v>
      </c>
      <c r="H94" s="154">
        <v>32</v>
      </c>
      <c r="I94" s="154">
        <v>22</v>
      </c>
      <c r="J94" s="154">
        <v>33</v>
      </c>
      <c r="K94" s="154">
        <v>30</v>
      </c>
      <c r="L94" s="155">
        <v>14</v>
      </c>
      <c r="M94" s="144">
        <v>14</v>
      </c>
      <c r="N94" s="144">
        <v>38</v>
      </c>
      <c r="O94" s="144">
        <v>37</v>
      </c>
      <c r="P94" s="144">
        <v>30</v>
      </c>
      <c r="Q94" s="144">
        <v>19</v>
      </c>
      <c r="R94" s="144">
        <v>15</v>
      </c>
    </row>
    <row r="95" spans="1:18" ht="15.75" customHeight="1">
      <c r="A95" s="157" t="s">
        <v>209</v>
      </c>
      <c r="B95" s="154">
        <v>119</v>
      </c>
      <c r="C95" s="154">
        <v>105</v>
      </c>
      <c r="D95" s="154">
        <v>82</v>
      </c>
      <c r="E95" s="154">
        <v>81</v>
      </c>
      <c r="F95" s="154">
        <v>51</v>
      </c>
      <c r="G95" s="154">
        <v>94</v>
      </c>
      <c r="H95" s="154">
        <v>97</v>
      </c>
      <c r="I95" s="154">
        <v>184</v>
      </c>
      <c r="J95" s="154">
        <v>135</v>
      </c>
      <c r="K95" s="154">
        <v>259</v>
      </c>
      <c r="L95" s="155">
        <v>254</v>
      </c>
      <c r="M95" s="144">
        <v>268</v>
      </c>
      <c r="N95" s="144">
        <v>461</v>
      </c>
      <c r="O95" s="144">
        <v>385</v>
      </c>
      <c r="P95" s="144">
        <v>367</v>
      </c>
      <c r="Q95" s="144">
        <v>344</v>
      </c>
      <c r="R95" s="144">
        <v>208</v>
      </c>
    </row>
    <row r="96" spans="1:18" ht="15.75" customHeight="1">
      <c r="A96" s="157" t="s">
        <v>359</v>
      </c>
      <c r="B96" s="154">
        <v>0</v>
      </c>
      <c r="C96" s="154">
        <v>0</v>
      </c>
      <c r="D96" s="154">
        <v>0</v>
      </c>
      <c r="E96" s="154">
        <v>0</v>
      </c>
      <c r="F96" s="154">
        <v>0</v>
      </c>
      <c r="G96" s="154">
        <v>0</v>
      </c>
      <c r="H96" s="154">
        <v>1</v>
      </c>
      <c r="I96" s="154">
        <v>0</v>
      </c>
      <c r="J96" s="154">
        <v>0</v>
      </c>
      <c r="K96" s="154">
        <v>0</v>
      </c>
      <c r="L96" s="155">
        <v>0</v>
      </c>
      <c r="M96" s="144">
        <v>0</v>
      </c>
      <c r="N96" s="144">
        <v>0</v>
      </c>
      <c r="O96" s="144">
        <v>0</v>
      </c>
      <c r="P96" s="144">
        <v>0</v>
      </c>
      <c r="Q96" s="144">
        <v>0</v>
      </c>
      <c r="R96" s="144">
        <v>0</v>
      </c>
    </row>
    <row r="97" spans="1:18" ht="15.75" customHeight="1">
      <c r="A97" s="152" t="s">
        <v>41</v>
      </c>
      <c r="B97" s="154">
        <v>27</v>
      </c>
      <c r="C97" s="154">
        <v>27</v>
      </c>
      <c r="D97" s="154">
        <v>23</v>
      </c>
      <c r="E97" s="154">
        <v>54</v>
      </c>
      <c r="F97" s="154">
        <v>125</v>
      </c>
      <c r="G97" s="154">
        <v>219</v>
      </c>
      <c r="H97" s="154">
        <v>379</v>
      </c>
      <c r="I97" s="154">
        <v>457</v>
      </c>
      <c r="J97" s="154">
        <v>527</v>
      </c>
      <c r="K97" s="154">
        <v>593</v>
      </c>
      <c r="L97" s="155">
        <v>683</v>
      </c>
      <c r="M97" s="144">
        <v>906</v>
      </c>
      <c r="N97" s="144">
        <v>883</v>
      </c>
      <c r="O97" s="144">
        <v>937</v>
      </c>
      <c r="P97" s="144">
        <v>1043</v>
      </c>
      <c r="Q97" s="144">
        <v>1391</v>
      </c>
      <c r="R97" s="144">
        <v>1079</v>
      </c>
    </row>
    <row r="98" spans="1:18" ht="15.75" customHeight="1">
      <c r="A98" s="152" t="s">
        <v>360</v>
      </c>
      <c r="B98" s="154">
        <v>0</v>
      </c>
      <c r="C98" s="154">
        <v>0</v>
      </c>
      <c r="D98" s="154">
        <v>0</v>
      </c>
      <c r="E98" s="154">
        <v>0</v>
      </c>
      <c r="F98" s="154">
        <v>0</v>
      </c>
      <c r="G98" s="154">
        <v>0</v>
      </c>
      <c r="H98" s="154">
        <v>0</v>
      </c>
      <c r="I98" s="154">
        <v>0</v>
      </c>
      <c r="J98" s="154">
        <v>0</v>
      </c>
      <c r="K98" s="154">
        <v>0</v>
      </c>
      <c r="L98" s="155">
        <v>0</v>
      </c>
      <c r="M98" s="144">
        <v>1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</row>
    <row r="99" spans="1:18" ht="15.75" customHeight="1">
      <c r="A99" s="152" t="s">
        <v>261</v>
      </c>
      <c r="B99" s="154">
        <v>0</v>
      </c>
      <c r="C99" s="154">
        <v>0</v>
      </c>
      <c r="D99" s="154">
        <v>1</v>
      </c>
      <c r="E99" s="154">
        <v>0</v>
      </c>
      <c r="F99" s="154">
        <v>4</v>
      </c>
      <c r="G99" s="154">
        <v>10</v>
      </c>
      <c r="H99" s="154">
        <v>1</v>
      </c>
      <c r="I99" s="154">
        <v>2</v>
      </c>
      <c r="J99" s="154">
        <v>2</v>
      </c>
      <c r="K99" s="154">
        <v>0</v>
      </c>
      <c r="L99" s="155">
        <v>1</v>
      </c>
      <c r="M99" s="144">
        <v>0</v>
      </c>
      <c r="N99" s="144">
        <v>0</v>
      </c>
      <c r="O99" s="144">
        <v>0</v>
      </c>
      <c r="P99" s="144">
        <v>0</v>
      </c>
      <c r="Q99" s="144">
        <v>4</v>
      </c>
      <c r="R99" s="144">
        <v>2</v>
      </c>
    </row>
    <row r="100" spans="1:18" ht="15.75" customHeight="1">
      <c r="A100" s="152" t="s">
        <v>540</v>
      </c>
      <c r="B100" s="154">
        <v>0</v>
      </c>
      <c r="C100" s="154">
        <v>0</v>
      </c>
      <c r="D100" s="154">
        <v>0</v>
      </c>
      <c r="E100" s="154">
        <v>0</v>
      </c>
      <c r="F100" s="154">
        <v>0</v>
      </c>
      <c r="G100" s="154">
        <v>0</v>
      </c>
      <c r="H100" s="154">
        <v>0</v>
      </c>
      <c r="I100" s="154">
        <v>1</v>
      </c>
      <c r="J100" s="154">
        <v>0</v>
      </c>
      <c r="K100" s="154">
        <v>0</v>
      </c>
      <c r="L100" s="155">
        <v>0</v>
      </c>
      <c r="M100" s="144">
        <v>0</v>
      </c>
      <c r="N100" s="144">
        <v>1</v>
      </c>
      <c r="O100" s="144">
        <v>0</v>
      </c>
      <c r="P100" s="144">
        <v>0</v>
      </c>
      <c r="Q100" s="144">
        <v>0</v>
      </c>
      <c r="R100" s="144">
        <v>0</v>
      </c>
    </row>
    <row r="101" spans="1:18" ht="15.75" customHeight="1">
      <c r="A101" s="152" t="s">
        <v>68</v>
      </c>
      <c r="B101" s="154">
        <v>18</v>
      </c>
      <c r="C101" s="154">
        <v>12</v>
      </c>
      <c r="D101" s="154">
        <v>24</v>
      </c>
      <c r="E101" s="154">
        <v>15</v>
      </c>
      <c r="F101" s="154">
        <v>18</v>
      </c>
      <c r="G101" s="154">
        <v>20</v>
      </c>
      <c r="H101" s="154">
        <v>21</v>
      </c>
      <c r="I101" s="154">
        <v>13</v>
      </c>
      <c r="J101" s="154">
        <v>9</v>
      </c>
      <c r="K101" s="154">
        <v>14</v>
      </c>
      <c r="L101" s="155">
        <v>17</v>
      </c>
      <c r="M101" s="144">
        <v>6</v>
      </c>
      <c r="N101" s="144">
        <v>4</v>
      </c>
      <c r="O101" s="144">
        <v>8</v>
      </c>
      <c r="P101" s="144">
        <v>45</v>
      </c>
      <c r="Q101" s="144">
        <v>36</v>
      </c>
      <c r="R101" s="144">
        <v>12</v>
      </c>
    </row>
    <row r="102" spans="1:18" ht="15.75" customHeight="1">
      <c r="A102" s="157" t="s">
        <v>219</v>
      </c>
      <c r="B102" s="154">
        <v>10</v>
      </c>
      <c r="C102" s="154">
        <v>6</v>
      </c>
      <c r="D102" s="154">
        <v>16</v>
      </c>
      <c r="E102" s="154">
        <v>6</v>
      </c>
      <c r="F102" s="154">
        <v>5</v>
      </c>
      <c r="G102" s="154">
        <v>3</v>
      </c>
      <c r="H102" s="154">
        <v>0</v>
      </c>
      <c r="I102" s="154">
        <v>3</v>
      </c>
      <c r="J102" s="154">
        <v>1</v>
      </c>
      <c r="K102" s="154">
        <v>2</v>
      </c>
      <c r="L102" s="155">
        <v>5</v>
      </c>
      <c r="M102" s="144">
        <v>6</v>
      </c>
      <c r="N102" s="144">
        <v>6</v>
      </c>
      <c r="O102" s="144">
        <v>5</v>
      </c>
      <c r="P102" s="144">
        <v>3</v>
      </c>
      <c r="Q102" s="144">
        <v>5</v>
      </c>
      <c r="R102" s="144">
        <v>3</v>
      </c>
    </row>
    <row r="103" spans="1:18" ht="15.75" customHeight="1">
      <c r="A103" s="152" t="s">
        <v>79</v>
      </c>
      <c r="B103" s="154">
        <v>0</v>
      </c>
      <c r="C103" s="154">
        <v>9</v>
      </c>
      <c r="D103" s="154">
        <v>6</v>
      </c>
      <c r="E103" s="154">
        <v>32</v>
      </c>
      <c r="F103" s="154">
        <v>23</v>
      </c>
      <c r="G103" s="154">
        <v>8</v>
      </c>
      <c r="H103" s="154">
        <v>18</v>
      </c>
      <c r="I103" s="154">
        <v>9</v>
      </c>
      <c r="J103" s="154">
        <v>22</v>
      </c>
      <c r="K103" s="154">
        <v>11</v>
      </c>
      <c r="L103" s="155">
        <v>10</v>
      </c>
      <c r="M103" s="144">
        <v>7</v>
      </c>
      <c r="N103" s="144">
        <v>5</v>
      </c>
      <c r="O103" s="144">
        <v>22</v>
      </c>
      <c r="P103" s="144">
        <v>3</v>
      </c>
      <c r="Q103" s="144">
        <v>4</v>
      </c>
      <c r="R103" s="144">
        <v>3</v>
      </c>
    </row>
    <row r="104" spans="1:18" ht="15.75" customHeight="1">
      <c r="A104" s="152" t="s">
        <v>82</v>
      </c>
      <c r="B104" s="154">
        <v>0</v>
      </c>
      <c r="C104" s="154">
        <v>0</v>
      </c>
      <c r="D104" s="154">
        <v>0</v>
      </c>
      <c r="E104" s="154">
        <v>2</v>
      </c>
      <c r="F104" s="154">
        <v>4</v>
      </c>
      <c r="G104" s="154">
        <v>2</v>
      </c>
      <c r="H104" s="154">
        <v>0</v>
      </c>
      <c r="I104" s="154">
        <v>0</v>
      </c>
      <c r="J104" s="154">
        <v>0</v>
      </c>
      <c r="K104" s="154">
        <v>1</v>
      </c>
      <c r="L104" s="155">
        <v>2</v>
      </c>
      <c r="M104" s="144">
        <v>0</v>
      </c>
      <c r="N104" s="144">
        <v>0</v>
      </c>
      <c r="O104" s="144">
        <v>2</v>
      </c>
      <c r="P104" s="144">
        <v>0</v>
      </c>
      <c r="Q104" s="144">
        <v>0</v>
      </c>
      <c r="R104" s="144">
        <v>0</v>
      </c>
    </row>
    <row r="105" spans="1:18" ht="15.75" customHeight="1">
      <c r="A105" s="152" t="s">
        <v>107</v>
      </c>
      <c r="B105" s="154">
        <v>2</v>
      </c>
      <c r="C105" s="154">
        <v>3</v>
      </c>
      <c r="D105" s="154">
        <v>2</v>
      </c>
      <c r="E105" s="154">
        <v>1</v>
      </c>
      <c r="F105" s="154">
        <v>1</v>
      </c>
      <c r="G105" s="154">
        <v>2</v>
      </c>
      <c r="H105" s="154">
        <v>6</v>
      </c>
      <c r="I105" s="154">
        <v>2</v>
      </c>
      <c r="J105" s="154">
        <v>4</v>
      </c>
      <c r="K105" s="154">
        <v>8</v>
      </c>
      <c r="L105" s="155">
        <v>10</v>
      </c>
      <c r="M105" s="144">
        <v>16</v>
      </c>
      <c r="N105" s="144">
        <v>0</v>
      </c>
      <c r="O105" s="144">
        <v>0</v>
      </c>
      <c r="P105" s="144">
        <v>0</v>
      </c>
      <c r="Q105" s="144">
        <v>7</v>
      </c>
      <c r="R105" s="144">
        <v>6</v>
      </c>
    </row>
    <row r="106" spans="1:18" ht="15.75" customHeight="1">
      <c r="A106" s="68" t="s">
        <v>673</v>
      </c>
      <c r="B106" s="154">
        <v>0</v>
      </c>
      <c r="C106" s="154">
        <v>0</v>
      </c>
      <c r="D106" s="154">
        <v>0</v>
      </c>
      <c r="E106" s="154">
        <v>0</v>
      </c>
      <c r="F106" s="154">
        <v>0</v>
      </c>
      <c r="G106" s="154">
        <v>0</v>
      </c>
      <c r="H106" s="154">
        <v>0</v>
      </c>
      <c r="I106" s="154">
        <v>0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44">
        <v>1</v>
      </c>
      <c r="P106" s="144">
        <v>9</v>
      </c>
      <c r="Q106" s="144">
        <v>0</v>
      </c>
      <c r="R106" s="144">
        <v>8</v>
      </c>
    </row>
    <row r="107" spans="1:18" ht="15.75" customHeight="1">
      <c r="A107" s="152" t="s">
        <v>612</v>
      </c>
      <c r="B107" s="154">
        <v>0</v>
      </c>
      <c r="C107" s="154">
        <v>0</v>
      </c>
      <c r="D107" s="154">
        <v>0</v>
      </c>
      <c r="E107" s="154">
        <v>0</v>
      </c>
      <c r="F107" s="154">
        <v>0</v>
      </c>
      <c r="G107" s="154">
        <v>0</v>
      </c>
      <c r="H107" s="154">
        <v>0</v>
      </c>
      <c r="I107" s="154">
        <v>0</v>
      </c>
      <c r="J107" s="154">
        <v>0</v>
      </c>
      <c r="K107" s="154">
        <v>0</v>
      </c>
      <c r="L107" s="155">
        <v>0</v>
      </c>
      <c r="M107" s="155">
        <v>0</v>
      </c>
      <c r="N107" s="155">
        <v>0</v>
      </c>
      <c r="O107" s="144">
        <v>0</v>
      </c>
      <c r="P107" s="144">
        <v>0</v>
      </c>
      <c r="Q107" s="144">
        <v>71</v>
      </c>
      <c r="R107" s="144">
        <v>46</v>
      </c>
    </row>
    <row r="108" spans="1:18" ht="15.75" customHeight="1">
      <c r="A108" s="152" t="s">
        <v>629</v>
      </c>
      <c r="B108" s="154">
        <v>0</v>
      </c>
      <c r="C108" s="154">
        <v>0</v>
      </c>
      <c r="D108" s="154">
        <v>0</v>
      </c>
      <c r="E108" s="154">
        <v>0</v>
      </c>
      <c r="F108" s="154">
        <v>0</v>
      </c>
      <c r="G108" s="154">
        <v>0</v>
      </c>
      <c r="H108" s="154">
        <v>0</v>
      </c>
      <c r="I108" s="154">
        <v>0</v>
      </c>
      <c r="J108" s="154">
        <v>0</v>
      </c>
      <c r="K108" s="154">
        <v>0</v>
      </c>
      <c r="L108" s="155">
        <v>0</v>
      </c>
      <c r="M108" s="155">
        <v>0</v>
      </c>
      <c r="N108" s="155">
        <v>0</v>
      </c>
      <c r="O108" s="144">
        <v>0</v>
      </c>
      <c r="P108" s="144">
        <v>0</v>
      </c>
      <c r="Q108" s="144">
        <v>21</v>
      </c>
      <c r="R108" s="144">
        <v>21</v>
      </c>
    </row>
    <row r="109" spans="1:18" ht="15.75" customHeight="1">
      <c r="A109" s="152" t="s">
        <v>114</v>
      </c>
      <c r="B109" s="154">
        <v>0</v>
      </c>
      <c r="C109" s="154">
        <v>0</v>
      </c>
      <c r="D109" s="154">
        <v>0</v>
      </c>
      <c r="E109" s="154">
        <v>0</v>
      </c>
      <c r="F109" s="154">
        <v>0</v>
      </c>
      <c r="G109" s="154">
        <v>3</v>
      </c>
      <c r="H109" s="154">
        <v>1</v>
      </c>
      <c r="I109" s="154">
        <v>1</v>
      </c>
      <c r="J109" s="154">
        <v>0</v>
      </c>
      <c r="K109" s="154">
        <v>1</v>
      </c>
      <c r="L109" s="155">
        <v>3</v>
      </c>
      <c r="M109" s="144">
        <v>1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</row>
    <row r="110" spans="1:18" ht="15.75" customHeight="1">
      <c r="A110" s="152" t="s">
        <v>124</v>
      </c>
      <c r="B110" s="154">
        <v>0</v>
      </c>
      <c r="C110" s="154">
        <v>0</v>
      </c>
      <c r="D110" s="154">
        <v>2</v>
      </c>
      <c r="E110" s="154">
        <v>5</v>
      </c>
      <c r="F110" s="154">
        <v>8</v>
      </c>
      <c r="G110" s="154">
        <v>5</v>
      </c>
      <c r="H110" s="154">
        <v>8</v>
      </c>
      <c r="I110" s="154">
        <v>6</v>
      </c>
      <c r="J110" s="154">
        <v>14</v>
      </c>
      <c r="K110" s="154">
        <v>2</v>
      </c>
      <c r="L110" s="155">
        <v>4</v>
      </c>
      <c r="M110" s="144">
        <v>2</v>
      </c>
      <c r="N110" s="144">
        <v>1</v>
      </c>
      <c r="O110" s="144">
        <v>5</v>
      </c>
      <c r="P110" s="144">
        <v>2</v>
      </c>
      <c r="Q110" s="144">
        <v>4</v>
      </c>
      <c r="R110" s="144">
        <v>2</v>
      </c>
    </row>
    <row r="111" spans="1:18" ht="15.75" customHeight="1">
      <c r="A111" s="152"/>
      <c r="B111" s="154"/>
      <c r="C111" s="160"/>
      <c r="D111" s="160"/>
      <c r="E111" s="154"/>
      <c r="F111" s="154"/>
      <c r="G111" s="154"/>
      <c r="H111" s="154"/>
      <c r="I111" s="154"/>
      <c r="J111" s="154"/>
      <c r="K111" s="154"/>
      <c r="L111" s="155"/>
      <c r="M111" s="144"/>
      <c r="N111" s="144"/>
      <c r="O111" s="144"/>
      <c r="P111" s="144"/>
      <c r="Q111" s="144"/>
      <c r="R111" s="144"/>
    </row>
    <row r="112" spans="1:18" ht="15.75" customHeight="1">
      <c r="A112" s="150" t="s">
        <v>145</v>
      </c>
      <c r="B112" s="146">
        <f aca="true" t="shared" si="5" ref="B112:I112">SUM(B114:B119)</f>
        <v>2351</v>
      </c>
      <c r="C112" s="146">
        <f t="shared" si="5"/>
        <v>2345</v>
      </c>
      <c r="D112" s="146">
        <f t="shared" si="5"/>
        <v>2282</v>
      </c>
      <c r="E112" s="146">
        <f t="shared" si="5"/>
        <v>2739</v>
      </c>
      <c r="F112" s="146">
        <f t="shared" si="5"/>
        <v>3306</v>
      </c>
      <c r="G112" s="146">
        <f t="shared" si="5"/>
        <v>3750</v>
      </c>
      <c r="H112" s="146">
        <f t="shared" si="5"/>
        <v>4283</v>
      </c>
      <c r="I112" s="146">
        <f t="shared" si="5"/>
        <v>4529</v>
      </c>
      <c r="J112" s="146">
        <f>SUM(J114:J119)</f>
        <v>3083</v>
      </c>
      <c r="K112" s="146">
        <f>SUM(K114:K119)</f>
        <v>3043</v>
      </c>
      <c r="L112" s="161">
        <f>SUM(L114:L119)</f>
        <v>3103</v>
      </c>
      <c r="M112" s="145">
        <f>SUM(M114:M119)</f>
        <v>3353</v>
      </c>
      <c r="N112" s="145">
        <f>SUM(N114:N119)</f>
        <v>3376</v>
      </c>
      <c r="O112" s="145">
        <v>3468</v>
      </c>
      <c r="P112" s="145">
        <f>SUM(P114:P119)</f>
        <v>3440</v>
      </c>
      <c r="Q112" s="145">
        <f>SUM(Q114:Q119)</f>
        <v>3526</v>
      </c>
      <c r="R112" s="145">
        <f>SUM(R114:R119)</f>
        <v>3753</v>
      </c>
    </row>
    <row r="113" spans="1:18" ht="15.75" customHeight="1">
      <c r="A113" s="152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5"/>
      <c r="M113" s="144"/>
      <c r="N113" s="144"/>
      <c r="O113" s="144"/>
      <c r="P113" s="144"/>
      <c r="Q113" s="144"/>
      <c r="R113" s="144"/>
    </row>
    <row r="114" spans="1:18" ht="15.75" customHeight="1">
      <c r="A114" s="152" t="s">
        <v>449</v>
      </c>
      <c r="B114" s="154">
        <v>1625</v>
      </c>
      <c r="C114" s="154">
        <v>1620</v>
      </c>
      <c r="D114" s="154">
        <v>1571</v>
      </c>
      <c r="E114" s="154">
        <v>1914</v>
      </c>
      <c r="F114" s="154">
        <v>2441</v>
      </c>
      <c r="G114" s="154">
        <v>2843</v>
      </c>
      <c r="H114" s="154">
        <v>3349</v>
      </c>
      <c r="I114" s="154">
        <v>3605</v>
      </c>
      <c r="J114" s="154">
        <v>2346</v>
      </c>
      <c r="K114" s="154">
        <v>2298</v>
      </c>
      <c r="L114" s="155">
        <v>2408</v>
      </c>
      <c r="M114" s="144">
        <v>2521</v>
      </c>
      <c r="N114" s="144">
        <v>2582</v>
      </c>
      <c r="O114" s="144">
        <v>2638</v>
      </c>
      <c r="P114" s="144">
        <v>2621</v>
      </c>
      <c r="Q114" s="144">
        <v>2806</v>
      </c>
      <c r="R114" s="144">
        <v>2953</v>
      </c>
    </row>
    <row r="115" spans="1:18" ht="15.75" customHeight="1">
      <c r="A115" s="156" t="s">
        <v>195</v>
      </c>
      <c r="B115" s="154">
        <v>112</v>
      </c>
      <c r="C115" s="154">
        <v>86</v>
      </c>
      <c r="D115" s="154">
        <v>96</v>
      </c>
      <c r="E115" s="154">
        <v>83</v>
      </c>
      <c r="F115" s="154">
        <v>78</v>
      </c>
      <c r="G115" s="154">
        <v>86</v>
      </c>
      <c r="H115" s="154">
        <v>75</v>
      </c>
      <c r="I115" s="154">
        <v>73</v>
      </c>
      <c r="J115" s="154">
        <v>63</v>
      </c>
      <c r="K115" s="154">
        <v>93</v>
      </c>
      <c r="L115" s="155">
        <v>84</v>
      </c>
      <c r="M115" s="144">
        <v>142</v>
      </c>
      <c r="N115" s="144">
        <v>99</v>
      </c>
      <c r="O115" s="144">
        <v>133</v>
      </c>
      <c r="P115" s="144">
        <v>149</v>
      </c>
      <c r="Q115" s="144">
        <v>169</v>
      </c>
      <c r="R115" s="144">
        <v>197</v>
      </c>
    </row>
    <row r="116" spans="1:18" ht="15.75" customHeight="1">
      <c r="A116" s="152" t="s">
        <v>262</v>
      </c>
      <c r="B116" s="154">
        <v>0</v>
      </c>
      <c r="C116" s="154">
        <v>1</v>
      </c>
      <c r="D116" s="154">
        <v>0</v>
      </c>
      <c r="E116" s="154">
        <v>0</v>
      </c>
      <c r="F116" s="154">
        <v>0</v>
      </c>
      <c r="G116" s="154">
        <v>0</v>
      </c>
      <c r="H116" s="154">
        <v>0</v>
      </c>
      <c r="I116" s="154">
        <v>1</v>
      </c>
      <c r="J116" s="154">
        <v>2</v>
      </c>
      <c r="K116" s="154">
        <v>0</v>
      </c>
      <c r="L116" s="155">
        <v>0</v>
      </c>
      <c r="M116" s="144">
        <v>1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</row>
    <row r="117" spans="1:18" ht="15.75" customHeight="1">
      <c r="A117" s="152" t="s">
        <v>263</v>
      </c>
      <c r="B117" s="154">
        <v>290</v>
      </c>
      <c r="C117" s="154">
        <v>289</v>
      </c>
      <c r="D117" s="154">
        <v>286</v>
      </c>
      <c r="E117" s="154">
        <v>307</v>
      </c>
      <c r="F117" s="154">
        <v>314</v>
      </c>
      <c r="G117" s="154">
        <v>336</v>
      </c>
      <c r="H117" s="154">
        <v>166</v>
      </c>
      <c r="I117" s="154">
        <v>124</v>
      </c>
      <c r="J117" s="154">
        <v>19</v>
      </c>
      <c r="K117" s="154">
        <v>0</v>
      </c>
      <c r="L117" s="155">
        <v>0</v>
      </c>
      <c r="M117" s="144">
        <v>1</v>
      </c>
      <c r="N117" s="144">
        <v>0</v>
      </c>
      <c r="O117" s="144">
        <v>13</v>
      </c>
      <c r="P117" s="144">
        <v>0</v>
      </c>
      <c r="Q117" s="144">
        <v>0</v>
      </c>
      <c r="R117" s="144">
        <v>0</v>
      </c>
    </row>
    <row r="118" spans="1:18" ht="15.75" customHeight="1">
      <c r="A118" s="152" t="s">
        <v>81</v>
      </c>
      <c r="B118" s="154">
        <v>0</v>
      </c>
      <c r="C118" s="154">
        <v>0</v>
      </c>
      <c r="D118" s="154">
        <v>0</v>
      </c>
      <c r="E118" s="154">
        <v>0</v>
      </c>
      <c r="F118" s="154">
        <v>0</v>
      </c>
      <c r="G118" s="154">
        <v>0</v>
      </c>
      <c r="H118" s="154">
        <v>230</v>
      </c>
      <c r="I118" s="154">
        <v>269</v>
      </c>
      <c r="J118" s="154">
        <v>293</v>
      </c>
      <c r="K118" s="154">
        <v>268</v>
      </c>
      <c r="L118" s="155">
        <v>233</v>
      </c>
      <c r="M118" s="144">
        <v>273</v>
      </c>
      <c r="N118" s="144">
        <v>257</v>
      </c>
      <c r="O118" s="144">
        <v>248</v>
      </c>
      <c r="P118" s="144">
        <v>273</v>
      </c>
      <c r="Q118" s="144">
        <v>270</v>
      </c>
      <c r="R118" s="144">
        <v>324</v>
      </c>
    </row>
    <row r="119" spans="1:18" ht="15.75" customHeight="1">
      <c r="A119" s="157" t="s">
        <v>228</v>
      </c>
      <c r="B119" s="154">
        <v>324</v>
      </c>
      <c r="C119" s="154">
        <v>349</v>
      </c>
      <c r="D119" s="154">
        <v>329</v>
      </c>
      <c r="E119" s="154">
        <v>435</v>
      </c>
      <c r="F119" s="154">
        <v>473</v>
      </c>
      <c r="G119" s="154">
        <v>485</v>
      </c>
      <c r="H119" s="154">
        <v>463</v>
      </c>
      <c r="I119" s="154">
        <v>457</v>
      </c>
      <c r="J119" s="154">
        <v>360</v>
      </c>
      <c r="K119" s="154">
        <v>384</v>
      </c>
      <c r="L119" s="155">
        <v>378</v>
      </c>
      <c r="M119" s="144">
        <v>415</v>
      </c>
      <c r="N119" s="144">
        <v>438</v>
      </c>
      <c r="O119" s="144">
        <v>436</v>
      </c>
      <c r="P119" s="144">
        <v>397</v>
      </c>
      <c r="Q119" s="144">
        <v>281</v>
      </c>
      <c r="R119" s="144">
        <v>279</v>
      </c>
    </row>
    <row r="120" spans="1:18" ht="15.75" customHeight="1">
      <c r="A120" s="152"/>
      <c r="B120" s="154"/>
      <c r="C120" s="160"/>
      <c r="D120" s="160"/>
      <c r="E120" s="154"/>
      <c r="F120" s="154"/>
      <c r="G120" s="154"/>
      <c r="H120" s="154"/>
      <c r="I120" s="154"/>
      <c r="J120" s="154"/>
      <c r="K120" s="154"/>
      <c r="L120" s="155"/>
      <c r="M120" s="144"/>
      <c r="N120" s="144"/>
      <c r="O120" s="144"/>
      <c r="P120" s="144"/>
      <c r="Q120" s="144"/>
      <c r="R120" s="144"/>
    </row>
    <row r="121" spans="1:18" ht="15.75" customHeight="1">
      <c r="A121" s="150" t="s">
        <v>156</v>
      </c>
      <c r="B121" s="146">
        <f>SUM(B123:B131)</f>
        <v>0</v>
      </c>
      <c r="C121" s="146">
        <f aca="true" t="shared" si="6" ref="C121:Q121">SUM(C123:C131)</f>
        <v>1</v>
      </c>
      <c r="D121" s="146">
        <f t="shared" si="6"/>
        <v>2</v>
      </c>
      <c r="E121" s="146">
        <f t="shared" si="6"/>
        <v>0</v>
      </c>
      <c r="F121" s="146">
        <f t="shared" si="6"/>
        <v>1</v>
      </c>
      <c r="G121" s="146">
        <f t="shared" si="6"/>
        <v>2</v>
      </c>
      <c r="H121" s="146">
        <f t="shared" si="6"/>
        <v>0</v>
      </c>
      <c r="I121" s="146">
        <f t="shared" si="6"/>
        <v>0</v>
      </c>
      <c r="J121" s="146">
        <f t="shared" si="6"/>
        <v>0</v>
      </c>
      <c r="K121" s="146">
        <f t="shared" si="6"/>
        <v>0</v>
      </c>
      <c r="L121" s="146">
        <f t="shared" si="6"/>
        <v>4</v>
      </c>
      <c r="M121" s="146">
        <f t="shared" si="6"/>
        <v>0</v>
      </c>
      <c r="N121" s="146">
        <f t="shared" si="6"/>
        <v>1</v>
      </c>
      <c r="O121" s="146">
        <f t="shared" si="6"/>
        <v>69</v>
      </c>
      <c r="P121" s="146">
        <f t="shared" si="6"/>
        <v>43</v>
      </c>
      <c r="Q121" s="151">
        <f t="shared" si="6"/>
        <v>181</v>
      </c>
      <c r="R121" s="151">
        <f>SUM(R123:R131)</f>
        <v>145</v>
      </c>
    </row>
    <row r="122" spans="1:18" ht="15.75" customHeight="1">
      <c r="A122" s="159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5"/>
      <c r="M122" s="144"/>
      <c r="N122" s="144"/>
      <c r="O122" s="144"/>
      <c r="P122" s="144"/>
      <c r="Q122" s="144"/>
      <c r="R122" s="144"/>
    </row>
    <row r="123" spans="1:18" ht="15.75" customHeight="1">
      <c r="A123" s="163" t="s">
        <v>614</v>
      </c>
      <c r="B123" s="154">
        <v>0</v>
      </c>
      <c r="C123" s="154">
        <v>0</v>
      </c>
      <c r="D123" s="154">
        <v>2</v>
      </c>
      <c r="E123" s="154">
        <v>0</v>
      </c>
      <c r="F123" s="154">
        <v>1</v>
      </c>
      <c r="G123" s="154">
        <v>1</v>
      </c>
      <c r="H123" s="154">
        <v>0</v>
      </c>
      <c r="I123" s="154">
        <v>0</v>
      </c>
      <c r="J123" s="154">
        <v>0</v>
      </c>
      <c r="K123" s="154">
        <v>0</v>
      </c>
      <c r="L123" s="155">
        <v>2</v>
      </c>
      <c r="M123" s="144">
        <v>0</v>
      </c>
      <c r="N123" s="144">
        <v>0</v>
      </c>
      <c r="O123" s="144">
        <v>0</v>
      </c>
      <c r="P123" s="144">
        <v>0</v>
      </c>
      <c r="Q123" s="144">
        <v>1</v>
      </c>
      <c r="R123" s="144">
        <v>0</v>
      </c>
    </row>
    <row r="124" spans="1:18" ht="15.75" customHeight="1">
      <c r="A124" s="157" t="s">
        <v>304</v>
      </c>
      <c r="B124" s="154">
        <v>0</v>
      </c>
      <c r="C124" s="154">
        <v>1</v>
      </c>
      <c r="D124" s="154">
        <v>0</v>
      </c>
      <c r="E124" s="154">
        <v>0</v>
      </c>
      <c r="F124" s="154">
        <v>0</v>
      </c>
      <c r="G124" s="154">
        <v>1</v>
      </c>
      <c r="H124" s="154">
        <v>0</v>
      </c>
      <c r="I124" s="154">
        <v>0</v>
      </c>
      <c r="J124" s="154">
        <v>0</v>
      </c>
      <c r="K124" s="154">
        <v>0</v>
      </c>
      <c r="L124" s="155">
        <v>0</v>
      </c>
      <c r="M124" s="144">
        <v>0</v>
      </c>
      <c r="N124" s="144">
        <v>1</v>
      </c>
      <c r="O124" s="144">
        <v>0</v>
      </c>
      <c r="P124" s="144">
        <v>0</v>
      </c>
      <c r="Q124" s="144">
        <v>0</v>
      </c>
      <c r="R124" s="144">
        <v>0</v>
      </c>
    </row>
    <row r="125" spans="1:18" ht="15.75" customHeight="1">
      <c r="A125" s="157" t="s">
        <v>654</v>
      </c>
      <c r="B125" s="154">
        <v>0</v>
      </c>
      <c r="C125" s="154">
        <v>0</v>
      </c>
      <c r="D125" s="154">
        <v>0</v>
      </c>
      <c r="E125" s="154">
        <v>0</v>
      </c>
      <c r="F125" s="154">
        <v>0</v>
      </c>
      <c r="G125" s="154">
        <v>0</v>
      </c>
      <c r="H125" s="154">
        <v>0</v>
      </c>
      <c r="I125" s="154">
        <v>0</v>
      </c>
      <c r="J125" s="154">
        <v>0</v>
      </c>
      <c r="K125" s="154">
        <v>0</v>
      </c>
      <c r="L125" s="155">
        <v>0</v>
      </c>
      <c r="M125" s="144">
        <v>0</v>
      </c>
      <c r="N125" s="144">
        <v>0</v>
      </c>
      <c r="O125" s="144">
        <v>8</v>
      </c>
      <c r="P125" s="144">
        <v>7</v>
      </c>
      <c r="Q125" s="147">
        <v>23</v>
      </c>
      <c r="R125" s="144">
        <v>2</v>
      </c>
    </row>
    <row r="126" spans="1:18" ht="15.75" customHeight="1">
      <c r="A126" s="157" t="s">
        <v>233</v>
      </c>
      <c r="B126" s="154">
        <v>0</v>
      </c>
      <c r="C126" s="154">
        <v>0</v>
      </c>
      <c r="D126" s="154">
        <v>0</v>
      </c>
      <c r="E126" s="154">
        <v>0</v>
      </c>
      <c r="F126" s="154">
        <v>0</v>
      </c>
      <c r="G126" s="154">
        <v>0</v>
      </c>
      <c r="H126" s="154">
        <v>0</v>
      </c>
      <c r="I126" s="154">
        <v>0</v>
      </c>
      <c r="J126" s="154">
        <v>0</v>
      </c>
      <c r="K126" s="154">
        <v>0</v>
      </c>
      <c r="L126" s="155">
        <v>2</v>
      </c>
      <c r="M126" s="144">
        <v>0</v>
      </c>
      <c r="N126" s="144">
        <v>0</v>
      </c>
      <c r="O126" s="144">
        <v>1</v>
      </c>
      <c r="P126" s="144">
        <v>0</v>
      </c>
      <c r="Q126" s="147">
        <v>4</v>
      </c>
      <c r="R126" s="144">
        <v>0</v>
      </c>
    </row>
    <row r="127" spans="1:18" ht="15.75" customHeight="1">
      <c r="A127" s="157" t="s">
        <v>655</v>
      </c>
      <c r="B127" s="154">
        <v>0</v>
      </c>
      <c r="C127" s="154">
        <v>0</v>
      </c>
      <c r="D127" s="154">
        <v>0</v>
      </c>
      <c r="E127" s="154">
        <v>0</v>
      </c>
      <c r="F127" s="154">
        <v>0</v>
      </c>
      <c r="G127" s="154">
        <v>0</v>
      </c>
      <c r="H127" s="154">
        <v>0</v>
      </c>
      <c r="I127" s="154">
        <v>0</v>
      </c>
      <c r="J127" s="154">
        <v>0</v>
      </c>
      <c r="K127" s="154">
        <v>0</v>
      </c>
      <c r="L127" s="155">
        <v>0</v>
      </c>
      <c r="M127" s="144">
        <v>0</v>
      </c>
      <c r="N127" s="144">
        <v>0</v>
      </c>
      <c r="O127" s="144">
        <v>0</v>
      </c>
      <c r="P127" s="144">
        <v>0</v>
      </c>
      <c r="Q127" s="147">
        <v>1</v>
      </c>
      <c r="R127" s="144">
        <v>2</v>
      </c>
    </row>
    <row r="128" spans="1:18" ht="15.75" customHeight="1">
      <c r="A128" s="157" t="s">
        <v>656</v>
      </c>
      <c r="B128" s="154">
        <v>0</v>
      </c>
      <c r="C128" s="154">
        <v>0</v>
      </c>
      <c r="D128" s="154">
        <v>0</v>
      </c>
      <c r="E128" s="154">
        <v>0</v>
      </c>
      <c r="F128" s="154">
        <v>0</v>
      </c>
      <c r="G128" s="154">
        <v>0</v>
      </c>
      <c r="H128" s="154">
        <v>0</v>
      </c>
      <c r="I128" s="154">
        <v>0</v>
      </c>
      <c r="J128" s="154">
        <v>0</v>
      </c>
      <c r="K128" s="154">
        <v>0</v>
      </c>
      <c r="L128" s="155">
        <v>0</v>
      </c>
      <c r="M128" s="144">
        <v>0</v>
      </c>
      <c r="N128" s="144">
        <v>0</v>
      </c>
      <c r="O128" s="144">
        <v>11</v>
      </c>
      <c r="P128" s="144">
        <v>0</v>
      </c>
      <c r="Q128" s="147">
        <v>22</v>
      </c>
      <c r="R128" s="144">
        <v>30</v>
      </c>
    </row>
    <row r="129" spans="1:18" ht="15.75" customHeight="1">
      <c r="A129" s="157" t="s">
        <v>657</v>
      </c>
      <c r="B129" s="154">
        <v>0</v>
      </c>
      <c r="C129" s="154">
        <v>0</v>
      </c>
      <c r="D129" s="154">
        <v>0</v>
      </c>
      <c r="E129" s="154">
        <v>0</v>
      </c>
      <c r="F129" s="154">
        <v>0</v>
      </c>
      <c r="G129" s="154">
        <v>0</v>
      </c>
      <c r="H129" s="154">
        <v>0</v>
      </c>
      <c r="I129" s="154">
        <v>0</v>
      </c>
      <c r="J129" s="154">
        <v>0</v>
      </c>
      <c r="K129" s="154">
        <v>0</v>
      </c>
      <c r="L129" s="155">
        <v>0</v>
      </c>
      <c r="M129" s="144">
        <v>0</v>
      </c>
      <c r="N129" s="144">
        <v>0</v>
      </c>
      <c r="O129" s="144">
        <v>49</v>
      </c>
      <c r="P129" s="144">
        <v>36</v>
      </c>
      <c r="Q129" s="147">
        <v>85</v>
      </c>
      <c r="R129" s="144">
        <v>57</v>
      </c>
    </row>
    <row r="130" spans="1:18" ht="15.75" customHeight="1">
      <c r="A130" s="157" t="s">
        <v>658</v>
      </c>
      <c r="B130" s="154">
        <v>0</v>
      </c>
      <c r="C130" s="154">
        <v>0</v>
      </c>
      <c r="D130" s="154">
        <v>0</v>
      </c>
      <c r="E130" s="154">
        <v>0</v>
      </c>
      <c r="F130" s="154">
        <v>0</v>
      </c>
      <c r="G130" s="154">
        <v>0</v>
      </c>
      <c r="H130" s="154">
        <v>0</v>
      </c>
      <c r="I130" s="154">
        <v>0</v>
      </c>
      <c r="J130" s="154">
        <v>0</v>
      </c>
      <c r="K130" s="154">
        <v>0</v>
      </c>
      <c r="L130" s="155">
        <v>0</v>
      </c>
      <c r="M130" s="144">
        <v>0</v>
      </c>
      <c r="N130" s="144">
        <v>0</v>
      </c>
      <c r="O130" s="144">
        <v>0</v>
      </c>
      <c r="P130" s="144">
        <v>0</v>
      </c>
      <c r="Q130" s="147">
        <v>39</v>
      </c>
      <c r="R130" s="144">
        <v>47</v>
      </c>
    </row>
    <row r="131" spans="1:18" ht="15.75" customHeight="1">
      <c r="A131" s="157" t="s">
        <v>659</v>
      </c>
      <c r="B131" s="154">
        <v>0</v>
      </c>
      <c r="C131" s="154">
        <v>0</v>
      </c>
      <c r="D131" s="154">
        <v>0</v>
      </c>
      <c r="E131" s="154">
        <v>0</v>
      </c>
      <c r="F131" s="154">
        <v>0</v>
      </c>
      <c r="G131" s="154">
        <v>0</v>
      </c>
      <c r="H131" s="154">
        <v>0</v>
      </c>
      <c r="I131" s="154">
        <v>0</v>
      </c>
      <c r="J131" s="154">
        <v>0</v>
      </c>
      <c r="K131" s="154">
        <v>0</v>
      </c>
      <c r="L131" s="155">
        <v>0</v>
      </c>
      <c r="M131" s="144">
        <v>0</v>
      </c>
      <c r="N131" s="144">
        <v>0</v>
      </c>
      <c r="O131" s="144">
        <v>0</v>
      </c>
      <c r="P131" s="144">
        <v>0</v>
      </c>
      <c r="Q131" s="144">
        <v>6</v>
      </c>
      <c r="R131" s="144">
        <v>7</v>
      </c>
    </row>
    <row r="132" spans="1:18" ht="15.75" customHeight="1">
      <c r="A132" s="152"/>
      <c r="B132" s="154"/>
      <c r="C132" s="160"/>
      <c r="D132" s="160"/>
      <c r="E132" s="154"/>
      <c r="F132" s="154"/>
      <c r="G132" s="154"/>
      <c r="H132" s="154"/>
      <c r="I132" s="154"/>
      <c r="J132" s="154"/>
      <c r="K132" s="154"/>
      <c r="L132" s="155"/>
      <c r="M132" s="144"/>
      <c r="N132" s="144"/>
      <c r="O132" s="144"/>
      <c r="P132" s="144"/>
      <c r="Q132" s="144"/>
      <c r="R132" s="144"/>
    </row>
    <row r="133" spans="1:18" ht="15.75" customHeight="1">
      <c r="A133" s="150" t="s">
        <v>146</v>
      </c>
      <c r="B133" s="146">
        <f aca="true" t="shared" si="7" ref="B133:M133">SUM(B135:B148)</f>
        <v>954</v>
      </c>
      <c r="C133" s="146">
        <f t="shared" si="7"/>
        <v>897</v>
      </c>
      <c r="D133" s="146">
        <f t="shared" si="7"/>
        <v>940</v>
      </c>
      <c r="E133" s="146">
        <f t="shared" si="7"/>
        <v>1000</v>
      </c>
      <c r="F133" s="146">
        <f t="shared" si="7"/>
        <v>1070</v>
      </c>
      <c r="G133" s="146">
        <f t="shared" si="7"/>
        <v>1241</v>
      </c>
      <c r="H133" s="146">
        <f t="shared" si="7"/>
        <v>1154</v>
      </c>
      <c r="I133" s="146">
        <f t="shared" si="7"/>
        <v>1062</v>
      </c>
      <c r="J133" s="146">
        <f t="shared" si="7"/>
        <v>963</v>
      </c>
      <c r="K133" s="146">
        <f t="shared" si="7"/>
        <v>1169</v>
      </c>
      <c r="L133" s="161">
        <f t="shared" si="7"/>
        <v>1179</v>
      </c>
      <c r="M133" s="145">
        <f t="shared" si="7"/>
        <v>1336</v>
      </c>
      <c r="N133" s="145">
        <f>SUM(N135:N148)</f>
        <v>1307</v>
      </c>
      <c r="O133" s="145">
        <v>1240</v>
      </c>
      <c r="P133" s="145">
        <f>SUM(P135:P148)</f>
        <v>1355</v>
      </c>
      <c r="Q133" s="145">
        <f>SUM(Q135:Q148)</f>
        <v>1795</v>
      </c>
      <c r="R133" s="145">
        <f>SUM(R135:R148)</f>
        <v>1635</v>
      </c>
    </row>
    <row r="134" spans="1:18" ht="15.75" customHeight="1">
      <c r="A134" s="152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5"/>
      <c r="M134" s="144"/>
      <c r="N134" s="144"/>
      <c r="O134" s="144"/>
      <c r="P134" s="144"/>
      <c r="Q134" s="144"/>
      <c r="R134" s="144"/>
    </row>
    <row r="135" spans="1:18" ht="15.75" customHeight="1">
      <c r="A135" s="152" t="s">
        <v>447</v>
      </c>
      <c r="B135" s="154">
        <v>19</v>
      </c>
      <c r="C135" s="154">
        <v>20</v>
      </c>
      <c r="D135" s="154">
        <v>15</v>
      </c>
      <c r="E135" s="154">
        <v>10</v>
      </c>
      <c r="F135" s="154">
        <v>11</v>
      </c>
      <c r="G135" s="154">
        <v>39</v>
      </c>
      <c r="H135" s="154">
        <v>22</v>
      </c>
      <c r="I135" s="154">
        <v>20</v>
      </c>
      <c r="J135" s="154">
        <v>17</v>
      </c>
      <c r="K135" s="154">
        <v>13</v>
      </c>
      <c r="L135" s="155">
        <v>14</v>
      </c>
      <c r="M135" s="144">
        <v>18</v>
      </c>
      <c r="N135" s="144">
        <v>17</v>
      </c>
      <c r="O135" s="144">
        <v>21</v>
      </c>
      <c r="P135" s="144">
        <v>26</v>
      </c>
      <c r="Q135" s="144">
        <v>22</v>
      </c>
      <c r="R135" s="144">
        <v>9</v>
      </c>
    </row>
    <row r="136" spans="1:18" ht="15.75" customHeight="1">
      <c r="A136" s="152" t="s">
        <v>454</v>
      </c>
      <c r="B136" s="154">
        <v>11</v>
      </c>
      <c r="C136" s="154">
        <v>12</v>
      </c>
      <c r="D136" s="154">
        <v>7</v>
      </c>
      <c r="E136" s="154">
        <v>6</v>
      </c>
      <c r="F136" s="154">
        <v>8</v>
      </c>
      <c r="G136" s="154">
        <v>5</v>
      </c>
      <c r="H136" s="154">
        <v>2</v>
      </c>
      <c r="I136" s="154">
        <v>7</v>
      </c>
      <c r="J136" s="154">
        <v>3</v>
      </c>
      <c r="K136" s="154">
        <v>8</v>
      </c>
      <c r="L136" s="155">
        <v>6</v>
      </c>
      <c r="M136" s="144">
        <v>12</v>
      </c>
      <c r="N136" s="144">
        <v>15</v>
      </c>
      <c r="O136" s="144">
        <v>12</v>
      </c>
      <c r="P136" s="144">
        <v>7</v>
      </c>
      <c r="Q136" s="144">
        <v>17</v>
      </c>
      <c r="R136" s="144">
        <v>18</v>
      </c>
    </row>
    <row r="137" spans="1:18" ht="15.75" customHeight="1">
      <c r="A137" s="157" t="s">
        <v>350</v>
      </c>
      <c r="B137" s="154">
        <v>0</v>
      </c>
      <c r="C137" s="154">
        <v>0</v>
      </c>
      <c r="D137" s="154">
        <v>0</v>
      </c>
      <c r="E137" s="154">
        <v>0</v>
      </c>
      <c r="F137" s="154">
        <v>0</v>
      </c>
      <c r="G137" s="154">
        <v>0</v>
      </c>
      <c r="H137" s="154">
        <v>0</v>
      </c>
      <c r="I137" s="154">
        <v>0</v>
      </c>
      <c r="J137" s="154">
        <v>0</v>
      </c>
      <c r="K137" s="154">
        <v>0</v>
      </c>
      <c r="L137" s="155">
        <v>13</v>
      </c>
      <c r="M137" s="144">
        <v>10</v>
      </c>
      <c r="N137" s="144">
        <v>10</v>
      </c>
      <c r="O137" s="144">
        <v>9</v>
      </c>
      <c r="P137" s="144">
        <v>22</v>
      </c>
      <c r="Q137" s="144">
        <v>24</v>
      </c>
      <c r="R137" s="144">
        <v>31</v>
      </c>
    </row>
    <row r="138" spans="1:18" ht="15.75" customHeight="1">
      <c r="A138" s="152" t="s">
        <v>83</v>
      </c>
      <c r="B138" s="154">
        <v>3</v>
      </c>
      <c r="C138" s="154">
        <v>7</v>
      </c>
      <c r="D138" s="154">
        <v>11</v>
      </c>
      <c r="E138" s="154">
        <v>3</v>
      </c>
      <c r="F138" s="154">
        <v>8</v>
      </c>
      <c r="G138" s="154">
        <v>11</v>
      </c>
      <c r="H138" s="154">
        <v>9</v>
      </c>
      <c r="I138" s="154">
        <v>10</v>
      </c>
      <c r="J138" s="154">
        <v>22</v>
      </c>
      <c r="K138" s="154">
        <v>7</v>
      </c>
      <c r="L138" s="155">
        <v>2</v>
      </c>
      <c r="M138" s="144">
        <v>7</v>
      </c>
      <c r="N138" s="144">
        <v>3</v>
      </c>
      <c r="O138" s="144">
        <v>7</v>
      </c>
      <c r="P138" s="144">
        <v>7</v>
      </c>
      <c r="Q138" s="144">
        <v>5</v>
      </c>
      <c r="R138" s="144">
        <v>4</v>
      </c>
    </row>
    <row r="139" spans="1:18" ht="15.75" customHeight="1">
      <c r="A139" s="152" t="s">
        <v>85</v>
      </c>
      <c r="B139" s="154">
        <v>0</v>
      </c>
      <c r="C139" s="154">
        <v>2</v>
      </c>
      <c r="D139" s="154">
        <v>1</v>
      </c>
      <c r="E139" s="154">
        <v>2</v>
      </c>
      <c r="F139" s="154">
        <v>1</v>
      </c>
      <c r="G139" s="154">
        <v>1</v>
      </c>
      <c r="H139" s="154">
        <v>1</v>
      </c>
      <c r="I139" s="154">
        <v>0</v>
      </c>
      <c r="J139" s="154">
        <v>2</v>
      </c>
      <c r="K139" s="154">
        <v>13</v>
      </c>
      <c r="L139" s="155">
        <v>3</v>
      </c>
      <c r="M139" s="144">
        <v>1</v>
      </c>
      <c r="N139" s="144">
        <v>3</v>
      </c>
      <c r="O139" s="144">
        <v>0</v>
      </c>
      <c r="P139" s="144">
        <v>0</v>
      </c>
      <c r="Q139" s="144">
        <v>8</v>
      </c>
      <c r="R139" s="144">
        <v>5</v>
      </c>
    </row>
    <row r="140" spans="1:18" ht="15.75" customHeight="1">
      <c r="A140" s="152" t="s">
        <v>264</v>
      </c>
      <c r="B140" s="154">
        <v>13</v>
      </c>
      <c r="C140" s="154">
        <v>4</v>
      </c>
      <c r="D140" s="154">
        <v>5</v>
      </c>
      <c r="E140" s="154">
        <v>18</v>
      </c>
      <c r="F140" s="154">
        <v>4</v>
      </c>
      <c r="G140" s="154">
        <v>2</v>
      </c>
      <c r="H140" s="154">
        <v>2</v>
      </c>
      <c r="I140" s="154">
        <v>0</v>
      </c>
      <c r="J140" s="154">
        <v>1</v>
      </c>
      <c r="K140" s="154">
        <v>0</v>
      </c>
      <c r="L140" s="155">
        <v>1</v>
      </c>
      <c r="M140" s="144">
        <v>0</v>
      </c>
      <c r="N140" s="144">
        <v>1</v>
      </c>
      <c r="O140" s="144">
        <v>1</v>
      </c>
      <c r="P140" s="144">
        <v>0</v>
      </c>
      <c r="Q140" s="144">
        <v>0</v>
      </c>
      <c r="R140" s="144">
        <v>0</v>
      </c>
    </row>
    <row r="141" spans="1:18" ht="15.75" customHeight="1">
      <c r="A141" s="152" t="s">
        <v>265</v>
      </c>
      <c r="B141" s="154">
        <v>0</v>
      </c>
      <c r="C141" s="154">
        <v>0</v>
      </c>
      <c r="D141" s="154">
        <v>0</v>
      </c>
      <c r="E141" s="154">
        <v>0</v>
      </c>
      <c r="F141" s="154">
        <v>0</v>
      </c>
      <c r="G141" s="154">
        <v>0</v>
      </c>
      <c r="H141" s="154">
        <v>0</v>
      </c>
      <c r="I141" s="154">
        <v>0</v>
      </c>
      <c r="J141" s="154">
        <v>3</v>
      </c>
      <c r="K141" s="154">
        <v>0</v>
      </c>
      <c r="L141" s="155">
        <v>0</v>
      </c>
      <c r="M141" s="144">
        <v>0</v>
      </c>
      <c r="N141" s="144">
        <v>0</v>
      </c>
      <c r="O141" s="144">
        <v>0</v>
      </c>
      <c r="P141" s="144">
        <v>0</v>
      </c>
      <c r="Q141" s="144">
        <v>0</v>
      </c>
      <c r="R141" s="144">
        <v>0</v>
      </c>
    </row>
    <row r="142" spans="1:18" ht="15.75" customHeight="1">
      <c r="A142" s="152" t="s">
        <v>118</v>
      </c>
      <c r="B142" s="154">
        <v>0</v>
      </c>
      <c r="C142" s="154">
        <v>0</v>
      </c>
      <c r="D142" s="154">
        <v>0</v>
      </c>
      <c r="E142" s="154">
        <v>0</v>
      </c>
      <c r="F142" s="154">
        <v>1</v>
      </c>
      <c r="G142" s="154">
        <v>0</v>
      </c>
      <c r="H142" s="154">
        <v>1</v>
      </c>
      <c r="I142" s="154">
        <v>1</v>
      </c>
      <c r="J142" s="154">
        <v>1</v>
      </c>
      <c r="K142" s="154">
        <v>2</v>
      </c>
      <c r="L142" s="155">
        <v>3</v>
      </c>
      <c r="M142" s="144">
        <v>1</v>
      </c>
      <c r="N142" s="144">
        <v>1</v>
      </c>
      <c r="O142" s="144">
        <v>0</v>
      </c>
      <c r="P142" s="144">
        <v>0</v>
      </c>
      <c r="Q142" s="144">
        <v>1</v>
      </c>
      <c r="R142" s="144">
        <v>1</v>
      </c>
    </row>
    <row r="143" spans="1:18" ht="15.75" customHeight="1">
      <c r="A143" s="157" t="s">
        <v>361</v>
      </c>
      <c r="B143" s="154">
        <v>7</v>
      </c>
      <c r="C143" s="154">
        <v>5</v>
      </c>
      <c r="D143" s="154">
        <v>11</v>
      </c>
      <c r="E143" s="154">
        <v>21</v>
      </c>
      <c r="F143" s="154">
        <v>32</v>
      </c>
      <c r="G143" s="154">
        <v>51</v>
      </c>
      <c r="H143" s="154">
        <v>39</v>
      </c>
      <c r="I143" s="154">
        <v>67</v>
      </c>
      <c r="J143" s="154">
        <v>49</v>
      </c>
      <c r="K143" s="154">
        <v>183</v>
      </c>
      <c r="L143" s="155">
        <v>223</v>
      </c>
      <c r="M143" s="144">
        <v>255</v>
      </c>
      <c r="N143" s="144">
        <v>241</v>
      </c>
      <c r="O143" s="144">
        <v>142</v>
      </c>
      <c r="P143" s="144">
        <v>221</v>
      </c>
      <c r="Q143" s="144">
        <v>537</v>
      </c>
      <c r="R143" s="144">
        <v>434</v>
      </c>
    </row>
    <row r="144" spans="1:18" ht="15.75" customHeight="1">
      <c r="A144" s="152" t="s">
        <v>266</v>
      </c>
      <c r="B144" s="154">
        <v>12</v>
      </c>
      <c r="C144" s="154">
        <v>10</v>
      </c>
      <c r="D144" s="154">
        <v>13</v>
      </c>
      <c r="E144" s="154">
        <v>13</v>
      </c>
      <c r="F144" s="154">
        <v>6</v>
      </c>
      <c r="G144" s="154">
        <v>17</v>
      </c>
      <c r="H144" s="154">
        <v>6</v>
      </c>
      <c r="I144" s="154">
        <v>10</v>
      </c>
      <c r="J144" s="154">
        <v>2</v>
      </c>
      <c r="K144" s="154">
        <v>0</v>
      </c>
      <c r="L144" s="153">
        <v>0</v>
      </c>
      <c r="M144" s="144">
        <v>0</v>
      </c>
      <c r="N144" s="144">
        <v>0</v>
      </c>
      <c r="O144" s="144">
        <v>0</v>
      </c>
      <c r="P144" s="144">
        <v>0</v>
      </c>
      <c r="Q144" s="144">
        <v>0</v>
      </c>
      <c r="R144" s="144">
        <v>0</v>
      </c>
    </row>
    <row r="145" spans="1:18" ht="15.75" customHeight="1">
      <c r="A145" s="157" t="s">
        <v>236</v>
      </c>
      <c r="B145" s="154">
        <v>0</v>
      </c>
      <c r="C145" s="154">
        <v>0</v>
      </c>
      <c r="D145" s="154">
        <v>0</v>
      </c>
      <c r="E145" s="154">
        <v>0</v>
      </c>
      <c r="F145" s="154">
        <v>0</v>
      </c>
      <c r="G145" s="154">
        <v>0</v>
      </c>
      <c r="H145" s="154">
        <v>0</v>
      </c>
      <c r="I145" s="154">
        <v>0</v>
      </c>
      <c r="J145" s="154">
        <v>0</v>
      </c>
      <c r="K145" s="154">
        <v>0</v>
      </c>
      <c r="L145" s="155">
        <v>9</v>
      </c>
      <c r="M145" s="144">
        <v>19</v>
      </c>
      <c r="N145" s="144">
        <v>28</v>
      </c>
      <c r="O145" s="144">
        <v>21</v>
      </c>
      <c r="P145" s="144">
        <v>34</v>
      </c>
      <c r="Q145" s="144">
        <v>68</v>
      </c>
      <c r="R145" s="144">
        <v>79</v>
      </c>
    </row>
    <row r="146" spans="1:18" ht="15.75" customHeight="1">
      <c r="A146" s="157" t="s">
        <v>362</v>
      </c>
      <c r="B146" s="154">
        <v>0</v>
      </c>
      <c r="C146" s="154">
        <v>0</v>
      </c>
      <c r="D146" s="154">
        <v>0</v>
      </c>
      <c r="E146" s="154">
        <v>0</v>
      </c>
      <c r="F146" s="154">
        <v>0</v>
      </c>
      <c r="G146" s="154">
        <v>0</v>
      </c>
      <c r="H146" s="154">
        <v>0</v>
      </c>
      <c r="I146" s="154">
        <v>0</v>
      </c>
      <c r="J146" s="154">
        <v>0</v>
      </c>
      <c r="K146" s="154">
        <v>0</v>
      </c>
      <c r="L146" s="154">
        <v>0</v>
      </c>
      <c r="M146" s="144">
        <v>23</v>
      </c>
      <c r="N146" s="144">
        <v>32</v>
      </c>
      <c r="O146" s="144">
        <v>67</v>
      </c>
      <c r="P146" s="144">
        <v>93</v>
      </c>
      <c r="Q146" s="144">
        <v>143</v>
      </c>
      <c r="R146" s="144">
        <v>140</v>
      </c>
    </row>
    <row r="147" spans="1:18" ht="15.75" customHeight="1">
      <c r="A147" s="152" t="s">
        <v>129</v>
      </c>
      <c r="B147" s="154">
        <v>888</v>
      </c>
      <c r="C147" s="154">
        <v>837</v>
      </c>
      <c r="D147" s="154">
        <v>876</v>
      </c>
      <c r="E147" s="154">
        <v>924</v>
      </c>
      <c r="F147" s="154">
        <v>995</v>
      </c>
      <c r="G147" s="154">
        <v>1111</v>
      </c>
      <c r="H147" s="154">
        <v>1069</v>
      </c>
      <c r="I147" s="154">
        <v>946</v>
      </c>
      <c r="J147" s="154">
        <v>861</v>
      </c>
      <c r="K147" s="154">
        <v>943</v>
      </c>
      <c r="L147" s="155">
        <v>904</v>
      </c>
      <c r="M147" s="144">
        <v>989</v>
      </c>
      <c r="N147" s="144">
        <v>956</v>
      </c>
      <c r="O147" s="144">
        <v>960</v>
      </c>
      <c r="P147" s="144">
        <v>945</v>
      </c>
      <c r="Q147" s="144">
        <v>970</v>
      </c>
      <c r="R147" s="144">
        <v>914</v>
      </c>
    </row>
    <row r="148" spans="1:18" ht="15.75" customHeight="1">
      <c r="A148" s="152" t="s">
        <v>267</v>
      </c>
      <c r="B148" s="154">
        <v>1</v>
      </c>
      <c r="C148" s="154">
        <v>0</v>
      </c>
      <c r="D148" s="154">
        <v>1</v>
      </c>
      <c r="E148" s="154">
        <v>3</v>
      </c>
      <c r="F148" s="154">
        <v>4</v>
      </c>
      <c r="G148" s="154">
        <v>4</v>
      </c>
      <c r="H148" s="154">
        <v>3</v>
      </c>
      <c r="I148" s="154">
        <v>1</v>
      </c>
      <c r="J148" s="154">
        <v>2</v>
      </c>
      <c r="K148" s="154">
        <v>0</v>
      </c>
      <c r="L148" s="155">
        <v>1</v>
      </c>
      <c r="M148" s="144">
        <v>1</v>
      </c>
      <c r="N148" s="144">
        <v>0</v>
      </c>
      <c r="O148" s="144">
        <v>0</v>
      </c>
      <c r="P148" s="144">
        <v>0</v>
      </c>
      <c r="Q148" s="144">
        <v>0</v>
      </c>
      <c r="R148" s="144">
        <v>0</v>
      </c>
    </row>
    <row r="149" spans="2:18" ht="15.75" customHeight="1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5"/>
      <c r="M149" s="144"/>
      <c r="N149" s="144"/>
      <c r="O149" s="144"/>
      <c r="P149" s="144"/>
      <c r="Q149" s="144"/>
      <c r="R149" s="144"/>
    </row>
    <row r="150" spans="1:18" ht="15.75" customHeight="1">
      <c r="A150" s="150" t="s">
        <v>147</v>
      </c>
      <c r="B150" s="146">
        <f aca="true" t="shared" si="8" ref="B150:M150">SUM(B152:B194)</f>
        <v>61633</v>
      </c>
      <c r="C150" s="146">
        <f t="shared" si="8"/>
        <v>64154</v>
      </c>
      <c r="D150" s="146">
        <f t="shared" si="8"/>
        <v>65057</v>
      </c>
      <c r="E150" s="146">
        <f t="shared" si="8"/>
        <v>66060</v>
      </c>
      <c r="F150" s="146">
        <f t="shared" si="8"/>
        <v>68124</v>
      </c>
      <c r="G150" s="146">
        <f t="shared" si="8"/>
        <v>80911</v>
      </c>
      <c r="H150" s="146">
        <f t="shared" si="8"/>
        <v>83276</v>
      </c>
      <c r="I150" s="146">
        <f t="shared" si="8"/>
        <v>81402</v>
      </c>
      <c r="J150" s="146">
        <f t="shared" si="8"/>
        <v>60251</v>
      </c>
      <c r="K150" s="146">
        <f t="shared" si="8"/>
        <v>74986</v>
      </c>
      <c r="L150" s="161">
        <f t="shared" si="8"/>
        <v>84702</v>
      </c>
      <c r="M150" s="145">
        <f t="shared" si="8"/>
        <v>74621</v>
      </c>
      <c r="N150" s="145">
        <f>SUM(N152:N194)</f>
        <v>69709</v>
      </c>
      <c r="O150" s="145">
        <v>69843</v>
      </c>
      <c r="P150" s="145">
        <f>SUM(P152:P194)</f>
        <v>77901</v>
      </c>
      <c r="Q150" s="145">
        <f>SUM(Q152:Q194)</f>
        <v>93118</v>
      </c>
      <c r="R150" s="145">
        <f>SUM(R152:R194)</f>
        <v>74282</v>
      </c>
    </row>
    <row r="151" spans="1:18" ht="15.75" customHeight="1">
      <c r="A151" s="152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5"/>
      <c r="M151" s="144"/>
      <c r="N151" s="144"/>
      <c r="O151" s="144"/>
      <c r="P151" s="144"/>
      <c r="Q151" s="144"/>
      <c r="R151" s="144"/>
    </row>
    <row r="152" spans="1:18" ht="15.75" customHeight="1">
      <c r="A152" s="152" t="s">
        <v>631</v>
      </c>
      <c r="B152" s="154">
        <v>459</v>
      </c>
      <c r="C152" s="154">
        <v>492</v>
      </c>
      <c r="D152" s="154">
        <v>528</v>
      </c>
      <c r="E152" s="154">
        <v>513</v>
      </c>
      <c r="F152" s="154">
        <v>111</v>
      </c>
      <c r="G152" s="154">
        <v>109</v>
      </c>
      <c r="H152" s="154">
        <v>42</v>
      </c>
      <c r="I152" s="154">
        <v>11</v>
      </c>
      <c r="J152" s="154">
        <v>0</v>
      </c>
      <c r="K152" s="154">
        <v>0</v>
      </c>
      <c r="L152" s="155">
        <v>0</v>
      </c>
      <c r="M152" s="144">
        <v>0</v>
      </c>
      <c r="N152" s="144">
        <v>0</v>
      </c>
      <c r="O152" s="144">
        <v>0</v>
      </c>
      <c r="P152" s="144">
        <v>0</v>
      </c>
      <c r="Q152" s="144">
        <v>9</v>
      </c>
      <c r="R152" s="144">
        <v>7</v>
      </c>
    </row>
    <row r="153" spans="1:18" ht="15.75" customHeight="1">
      <c r="A153" s="152" t="s">
        <v>440</v>
      </c>
      <c r="B153" s="154">
        <v>399</v>
      </c>
      <c r="C153" s="154">
        <v>381</v>
      </c>
      <c r="D153" s="154">
        <v>293</v>
      </c>
      <c r="E153" s="154">
        <v>332</v>
      </c>
      <c r="F153" s="154">
        <v>375</v>
      </c>
      <c r="G153" s="154">
        <v>494</v>
      </c>
      <c r="H153" s="154">
        <v>423</v>
      </c>
      <c r="I153" s="154">
        <v>410</v>
      </c>
      <c r="J153" s="154">
        <v>414</v>
      </c>
      <c r="K153" s="154">
        <v>439</v>
      </c>
      <c r="L153" s="155">
        <v>423</v>
      </c>
      <c r="M153" s="144">
        <v>439</v>
      </c>
      <c r="N153" s="144">
        <v>481</v>
      </c>
      <c r="O153" s="144">
        <v>466</v>
      </c>
      <c r="P153" s="144">
        <v>399</v>
      </c>
      <c r="Q153" s="144">
        <v>399</v>
      </c>
      <c r="R153" s="144">
        <v>317</v>
      </c>
    </row>
    <row r="154" spans="1:18" ht="15.75" customHeight="1">
      <c r="A154" s="152" t="s">
        <v>268</v>
      </c>
      <c r="B154" s="154">
        <v>7</v>
      </c>
      <c r="C154" s="154">
        <v>15</v>
      </c>
      <c r="D154" s="154">
        <v>34</v>
      </c>
      <c r="E154" s="154">
        <v>10</v>
      </c>
      <c r="F154" s="154">
        <v>13</v>
      </c>
      <c r="G154" s="154">
        <v>26</v>
      </c>
      <c r="H154" s="154">
        <v>30</v>
      </c>
      <c r="I154" s="154">
        <v>5</v>
      </c>
      <c r="J154" s="154">
        <v>7</v>
      </c>
      <c r="K154" s="154">
        <v>0</v>
      </c>
      <c r="L154" s="155">
        <v>2</v>
      </c>
      <c r="M154" s="144">
        <v>0</v>
      </c>
      <c r="N154" s="144">
        <v>4</v>
      </c>
      <c r="O154" s="144">
        <v>0</v>
      </c>
      <c r="P154" s="144">
        <v>0</v>
      </c>
      <c r="Q154" s="144">
        <v>16</v>
      </c>
      <c r="R154" s="144">
        <v>11</v>
      </c>
    </row>
    <row r="155" spans="1:18" ht="15.75" customHeight="1">
      <c r="A155" s="152" t="s">
        <v>450</v>
      </c>
      <c r="B155" s="154">
        <v>187</v>
      </c>
      <c r="C155" s="154">
        <v>241</v>
      </c>
      <c r="D155" s="154">
        <v>119</v>
      </c>
      <c r="E155" s="154">
        <v>90</v>
      </c>
      <c r="F155" s="154">
        <v>78</v>
      </c>
      <c r="G155" s="154">
        <v>64</v>
      </c>
      <c r="H155" s="154">
        <v>102</v>
      </c>
      <c r="I155" s="154">
        <v>79</v>
      </c>
      <c r="J155" s="154">
        <v>101</v>
      </c>
      <c r="K155" s="154">
        <v>170</v>
      </c>
      <c r="L155" s="155">
        <v>200</v>
      </c>
      <c r="M155" s="144">
        <v>323</v>
      </c>
      <c r="N155" s="144">
        <v>511</v>
      </c>
      <c r="O155" s="144">
        <v>432</v>
      </c>
      <c r="P155" s="144">
        <v>491</v>
      </c>
      <c r="Q155" s="144">
        <v>264</v>
      </c>
      <c r="R155" s="144">
        <v>157</v>
      </c>
    </row>
    <row r="156" spans="1:18" ht="15.75" customHeight="1">
      <c r="A156" s="156" t="s">
        <v>451</v>
      </c>
      <c r="B156" s="154">
        <v>5062</v>
      </c>
      <c r="C156" s="154">
        <v>5352</v>
      </c>
      <c r="D156" s="154">
        <v>4886</v>
      </c>
      <c r="E156" s="154">
        <v>5195</v>
      </c>
      <c r="F156" s="154">
        <v>5142</v>
      </c>
      <c r="G156" s="154">
        <v>6018</v>
      </c>
      <c r="H156" s="154">
        <v>7408</v>
      </c>
      <c r="I156" s="154">
        <v>8662</v>
      </c>
      <c r="J156" s="154">
        <v>10738</v>
      </c>
      <c r="K156" s="154">
        <v>9024</v>
      </c>
      <c r="L156" s="155">
        <v>8398</v>
      </c>
      <c r="M156" s="144">
        <v>5665</v>
      </c>
      <c r="N156" s="144">
        <v>6393</v>
      </c>
      <c r="O156" s="144">
        <v>7002</v>
      </c>
      <c r="P156" s="144">
        <v>4959</v>
      </c>
      <c r="Q156" s="144">
        <v>4948</v>
      </c>
      <c r="R156" s="144">
        <v>3242</v>
      </c>
    </row>
    <row r="157" spans="1:18" ht="15.75" customHeight="1">
      <c r="A157" s="152" t="s">
        <v>464</v>
      </c>
      <c r="B157" s="154">
        <v>0</v>
      </c>
      <c r="C157" s="154">
        <v>0</v>
      </c>
      <c r="D157" s="154">
        <v>0</v>
      </c>
      <c r="E157" s="154">
        <v>0</v>
      </c>
      <c r="F157" s="154">
        <v>0</v>
      </c>
      <c r="G157" s="154">
        <v>0</v>
      </c>
      <c r="H157" s="154">
        <v>120</v>
      </c>
      <c r="I157" s="154">
        <v>106</v>
      </c>
      <c r="J157" s="154">
        <v>117</v>
      </c>
      <c r="K157" s="154">
        <v>208</v>
      </c>
      <c r="L157" s="155">
        <v>199</v>
      </c>
      <c r="M157" s="144">
        <v>154</v>
      </c>
      <c r="N157" s="144">
        <v>141</v>
      </c>
      <c r="O157" s="144">
        <v>162</v>
      </c>
      <c r="P157" s="144">
        <v>181</v>
      </c>
      <c r="Q157" s="144">
        <v>176</v>
      </c>
      <c r="R157" s="144">
        <v>186</v>
      </c>
    </row>
    <row r="158" spans="1:18" ht="15.75" customHeight="1">
      <c r="A158" s="152" t="s">
        <v>466</v>
      </c>
      <c r="B158" s="154">
        <v>2069</v>
      </c>
      <c r="C158" s="154">
        <v>2332</v>
      </c>
      <c r="D158" s="154">
        <v>2048</v>
      </c>
      <c r="E158" s="154">
        <v>2053</v>
      </c>
      <c r="F158" s="154">
        <v>2514</v>
      </c>
      <c r="G158" s="154">
        <v>4625</v>
      </c>
      <c r="H158" s="154">
        <v>5723</v>
      </c>
      <c r="I158" s="154">
        <v>5403</v>
      </c>
      <c r="J158" s="154">
        <v>4641</v>
      </c>
      <c r="K158" s="154">
        <v>5004</v>
      </c>
      <c r="L158" s="155">
        <v>5078</v>
      </c>
      <c r="M158" s="144">
        <v>4910</v>
      </c>
      <c r="N158" s="144">
        <v>4894</v>
      </c>
      <c r="O158" s="144">
        <v>4975</v>
      </c>
      <c r="P158" s="144">
        <v>5352</v>
      </c>
      <c r="Q158" s="144">
        <v>5637</v>
      </c>
      <c r="R158" s="144">
        <v>4831</v>
      </c>
    </row>
    <row r="159" spans="1:18" ht="15.75" customHeight="1">
      <c r="A159" s="152" t="s">
        <v>269</v>
      </c>
      <c r="B159" s="154">
        <v>0</v>
      </c>
      <c r="C159" s="154">
        <v>5</v>
      </c>
      <c r="D159" s="154">
        <v>0</v>
      </c>
      <c r="E159" s="154">
        <v>0</v>
      </c>
      <c r="F159" s="154">
        <v>0</v>
      </c>
      <c r="G159" s="154">
        <v>0</v>
      </c>
      <c r="H159" s="154">
        <v>0</v>
      </c>
      <c r="I159" s="154">
        <v>0</v>
      </c>
      <c r="J159" s="154">
        <v>0</v>
      </c>
      <c r="K159" s="154">
        <v>0</v>
      </c>
      <c r="L159" s="155">
        <v>0</v>
      </c>
      <c r="M159" s="144">
        <v>0</v>
      </c>
      <c r="N159" s="144">
        <v>0</v>
      </c>
      <c r="O159" s="144">
        <v>0</v>
      </c>
      <c r="P159" s="144">
        <v>0</v>
      </c>
      <c r="Q159" s="144">
        <v>0</v>
      </c>
      <c r="R159" s="144">
        <v>0</v>
      </c>
    </row>
    <row r="160" spans="1:18" ht="15.75" customHeight="1">
      <c r="A160" s="157" t="s">
        <v>363</v>
      </c>
      <c r="B160" s="154">
        <v>0</v>
      </c>
      <c r="C160" s="154">
        <v>0</v>
      </c>
      <c r="D160" s="154">
        <v>0</v>
      </c>
      <c r="E160" s="154">
        <v>0</v>
      </c>
      <c r="F160" s="154">
        <v>0</v>
      </c>
      <c r="G160" s="154">
        <v>0</v>
      </c>
      <c r="H160" s="154">
        <v>0</v>
      </c>
      <c r="I160" s="154">
        <v>0</v>
      </c>
      <c r="J160" s="154">
        <v>0</v>
      </c>
      <c r="K160" s="154">
        <v>0</v>
      </c>
      <c r="L160" s="155">
        <v>1</v>
      </c>
      <c r="M160" s="144">
        <v>0</v>
      </c>
      <c r="N160" s="144">
        <v>0</v>
      </c>
      <c r="O160" s="144">
        <v>0</v>
      </c>
      <c r="P160" s="144">
        <v>0</v>
      </c>
      <c r="Q160" s="144">
        <v>2</v>
      </c>
      <c r="R160" s="144">
        <v>2</v>
      </c>
    </row>
    <row r="161" spans="1:18" ht="15.75" customHeight="1">
      <c r="A161" s="157" t="s">
        <v>553</v>
      </c>
      <c r="B161" s="154">
        <v>0</v>
      </c>
      <c r="C161" s="154">
        <v>0</v>
      </c>
      <c r="D161" s="154">
        <v>0</v>
      </c>
      <c r="E161" s="154">
        <v>0</v>
      </c>
      <c r="F161" s="154">
        <v>0</v>
      </c>
      <c r="G161" s="154">
        <v>0</v>
      </c>
      <c r="H161" s="154">
        <v>0</v>
      </c>
      <c r="I161" s="154">
        <v>0</v>
      </c>
      <c r="J161" s="154">
        <v>0</v>
      </c>
      <c r="K161" s="154">
        <v>0</v>
      </c>
      <c r="L161" s="155">
        <v>0</v>
      </c>
      <c r="M161" s="144">
        <v>0</v>
      </c>
      <c r="N161" s="144">
        <v>0</v>
      </c>
      <c r="O161" s="144">
        <v>1</v>
      </c>
      <c r="P161" s="144">
        <v>15</v>
      </c>
      <c r="Q161" s="144">
        <v>16</v>
      </c>
      <c r="R161" s="144">
        <v>7</v>
      </c>
    </row>
    <row r="162" spans="1:18" ht="15.75" customHeight="1">
      <c r="A162" s="152" t="s">
        <v>3</v>
      </c>
      <c r="B162" s="154">
        <v>3902</v>
      </c>
      <c r="C162" s="154">
        <v>3792</v>
      </c>
      <c r="D162" s="154">
        <v>2773</v>
      </c>
      <c r="E162" s="154">
        <v>2817</v>
      </c>
      <c r="F162" s="154">
        <v>2800</v>
      </c>
      <c r="G162" s="154">
        <v>3669</v>
      </c>
      <c r="H162" s="154">
        <v>3602</v>
      </c>
      <c r="I162" s="154">
        <v>3329</v>
      </c>
      <c r="J162" s="154">
        <v>2468</v>
      </c>
      <c r="K162" s="154">
        <v>3239</v>
      </c>
      <c r="L162" s="155">
        <v>4216</v>
      </c>
      <c r="M162" s="144">
        <v>4434</v>
      </c>
      <c r="N162" s="144">
        <v>4383</v>
      </c>
      <c r="O162" s="144">
        <v>4603</v>
      </c>
      <c r="P162" s="144">
        <v>5596</v>
      </c>
      <c r="Q162" s="144">
        <v>8643</v>
      </c>
      <c r="R162" s="144">
        <v>7959</v>
      </c>
    </row>
    <row r="163" spans="1:18" ht="15.75" customHeight="1">
      <c r="A163" s="152" t="s">
        <v>4</v>
      </c>
      <c r="B163" s="154">
        <v>131</v>
      </c>
      <c r="C163" s="154">
        <v>131</v>
      </c>
      <c r="D163" s="154">
        <v>143</v>
      </c>
      <c r="E163" s="154">
        <v>109</v>
      </c>
      <c r="F163" s="154">
        <v>60</v>
      </c>
      <c r="G163" s="154">
        <v>19</v>
      </c>
      <c r="H163" s="154">
        <v>18</v>
      </c>
      <c r="I163" s="154">
        <v>21</v>
      </c>
      <c r="J163" s="154">
        <v>20</v>
      </c>
      <c r="K163" s="154">
        <v>14</v>
      </c>
      <c r="L163" s="155">
        <v>11</v>
      </c>
      <c r="M163" s="144">
        <v>13</v>
      </c>
      <c r="N163" s="144">
        <v>8</v>
      </c>
      <c r="O163" s="144">
        <v>0</v>
      </c>
      <c r="P163" s="144">
        <v>0</v>
      </c>
      <c r="Q163" s="144">
        <v>0</v>
      </c>
      <c r="R163" s="144">
        <v>0</v>
      </c>
    </row>
    <row r="164" spans="1:18" ht="15.75" customHeight="1">
      <c r="A164" s="152" t="s">
        <v>5</v>
      </c>
      <c r="B164" s="154">
        <v>0</v>
      </c>
      <c r="C164" s="154">
        <v>0</v>
      </c>
      <c r="D164" s="154">
        <v>0</v>
      </c>
      <c r="E164" s="154">
        <v>0</v>
      </c>
      <c r="F164" s="154">
        <v>0</v>
      </c>
      <c r="G164" s="154">
        <v>0</v>
      </c>
      <c r="H164" s="154">
        <v>5</v>
      </c>
      <c r="I164" s="154">
        <v>8</v>
      </c>
      <c r="J164" s="154">
        <v>4</v>
      </c>
      <c r="K164" s="154">
        <v>4</v>
      </c>
      <c r="L164" s="155">
        <v>2</v>
      </c>
      <c r="M164" s="144">
        <v>4</v>
      </c>
      <c r="N164" s="144">
        <v>2</v>
      </c>
      <c r="O164" s="144">
        <v>7</v>
      </c>
      <c r="P164" s="144">
        <v>6</v>
      </c>
      <c r="Q164" s="144">
        <v>5</v>
      </c>
      <c r="R164" s="144">
        <v>4</v>
      </c>
    </row>
    <row r="165" spans="1:18" ht="15.75" customHeight="1">
      <c r="A165" s="157" t="s">
        <v>352</v>
      </c>
      <c r="B165" s="154">
        <v>0</v>
      </c>
      <c r="C165" s="154">
        <v>0</v>
      </c>
      <c r="D165" s="154">
        <v>0</v>
      </c>
      <c r="E165" s="154">
        <v>0</v>
      </c>
      <c r="F165" s="154">
        <v>0</v>
      </c>
      <c r="G165" s="154">
        <v>0</v>
      </c>
      <c r="H165" s="154">
        <v>0</v>
      </c>
      <c r="I165" s="154">
        <v>0</v>
      </c>
      <c r="J165" s="154">
        <v>0</v>
      </c>
      <c r="K165" s="154">
        <v>0</v>
      </c>
      <c r="L165" s="155">
        <v>4</v>
      </c>
      <c r="M165" s="144">
        <v>0</v>
      </c>
      <c r="N165" s="144">
        <v>0</v>
      </c>
      <c r="O165" s="144">
        <v>285</v>
      </c>
      <c r="P165" s="144">
        <v>2149</v>
      </c>
      <c r="Q165" s="144">
        <v>3306</v>
      </c>
      <c r="R165" s="144">
        <v>3610</v>
      </c>
    </row>
    <row r="166" spans="1:18" ht="15.75" customHeight="1">
      <c r="A166" s="152" t="s">
        <v>6</v>
      </c>
      <c r="B166" s="154">
        <v>249</v>
      </c>
      <c r="C166" s="154">
        <v>236</v>
      </c>
      <c r="D166" s="154">
        <v>166</v>
      </c>
      <c r="E166" s="154">
        <v>123</v>
      </c>
      <c r="F166" s="154">
        <v>153</v>
      </c>
      <c r="G166" s="154">
        <v>167</v>
      </c>
      <c r="H166" s="154">
        <v>136</v>
      </c>
      <c r="I166" s="154">
        <v>122</v>
      </c>
      <c r="J166" s="154">
        <v>74</v>
      </c>
      <c r="K166" s="154">
        <v>54</v>
      </c>
      <c r="L166" s="155">
        <v>83</v>
      </c>
      <c r="M166" s="144">
        <v>65</v>
      </c>
      <c r="N166" s="144">
        <v>47</v>
      </c>
      <c r="O166" s="144">
        <v>42</v>
      </c>
      <c r="P166" s="144">
        <v>52</v>
      </c>
      <c r="Q166" s="144">
        <v>37</v>
      </c>
      <c r="R166" s="144">
        <v>22</v>
      </c>
    </row>
    <row r="167" spans="1:18" ht="15.75" customHeight="1">
      <c r="A167" s="152" t="s">
        <v>7</v>
      </c>
      <c r="B167" s="154">
        <v>342</v>
      </c>
      <c r="C167" s="154">
        <v>299</v>
      </c>
      <c r="D167" s="154">
        <v>251</v>
      </c>
      <c r="E167" s="154">
        <v>220</v>
      </c>
      <c r="F167" s="154">
        <v>252</v>
      </c>
      <c r="G167" s="154">
        <v>249</v>
      </c>
      <c r="H167" s="154">
        <v>230</v>
      </c>
      <c r="I167" s="154">
        <v>204</v>
      </c>
      <c r="J167" s="154">
        <v>212</v>
      </c>
      <c r="K167" s="154">
        <v>199</v>
      </c>
      <c r="L167" s="155">
        <v>220</v>
      </c>
      <c r="M167" s="144">
        <v>193</v>
      </c>
      <c r="N167" s="144">
        <v>181</v>
      </c>
      <c r="O167" s="144">
        <v>171</v>
      </c>
      <c r="P167" s="144">
        <v>167</v>
      </c>
      <c r="Q167" s="144">
        <v>192</v>
      </c>
      <c r="R167" s="144">
        <v>139</v>
      </c>
    </row>
    <row r="168" spans="1:18" ht="15.75" customHeight="1">
      <c r="A168" s="152" t="s">
        <v>646</v>
      </c>
      <c r="B168" s="154">
        <v>161</v>
      </c>
      <c r="C168" s="154">
        <v>119</v>
      </c>
      <c r="D168" s="154">
        <v>139</v>
      </c>
      <c r="E168" s="154">
        <v>166</v>
      </c>
      <c r="F168" s="154">
        <v>378</v>
      </c>
      <c r="G168" s="154">
        <v>264</v>
      </c>
      <c r="H168" s="154">
        <v>273</v>
      </c>
      <c r="I168" s="154">
        <v>243</v>
      </c>
      <c r="J168" s="154">
        <v>237</v>
      </c>
      <c r="K168" s="154">
        <v>295</v>
      </c>
      <c r="L168" s="155">
        <v>269</v>
      </c>
      <c r="M168" s="144">
        <v>304</v>
      </c>
      <c r="N168" s="144">
        <v>529</v>
      </c>
      <c r="O168" s="144">
        <v>449</v>
      </c>
      <c r="P168" s="144">
        <v>485</v>
      </c>
      <c r="Q168" s="144">
        <v>667</v>
      </c>
      <c r="R168" s="144">
        <v>684</v>
      </c>
    </row>
    <row r="169" spans="1:18" ht="15.75" customHeight="1">
      <c r="A169" s="152" t="s">
        <v>12</v>
      </c>
      <c r="B169" s="154">
        <v>0</v>
      </c>
      <c r="C169" s="154">
        <v>2</v>
      </c>
      <c r="D169" s="154">
        <v>3</v>
      </c>
      <c r="E169" s="154">
        <v>2</v>
      </c>
      <c r="F169" s="154">
        <v>8</v>
      </c>
      <c r="G169" s="154">
        <v>2</v>
      </c>
      <c r="H169" s="154">
        <v>1</v>
      </c>
      <c r="I169" s="154">
        <v>2</v>
      </c>
      <c r="J169" s="154">
        <v>3</v>
      </c>
      <c r="K169" s="154">
        <v>2</v>
      </c>
      <c r="L169" s="155">
        <v>2</v>
      </c>
      <c r="M169" s="144">
        <v>0</v>
      </c>
      <c r="N169" s="144">
        <v>0</v>
      </c>
      <c r="O169" s="144">
        <v>0</v>
      </c>
      <c r="P169" s="144">
        <v>0</v>
      </c>
      <c r="Q169" s="144">
        <v>0</v>
      </c>
      <c r="R169" s="144">
        <v>0</v>
      </c>
    </row>
    <row r="170" spans="1:18" ht="15.75" customHeight="1">
      <c r="A170" s="152" t="s">
        <v>24</v>
      </c>
      <c r="B170" s="154">
        <v>200</v>
      </c>
      <c r="C170" s="154">
        <v>224</v>
      </c>
      <c r="D170" s="154">
        <v>160</v>
      </c>
      <c r="E170" s="154">
        <v>192</v>
      </c>
      <c r="F170" s="154">
        <v>187</v>
      </c>
      <c r="G170" s="154">
        <v>155</v>
      </c>
      <c r="H170" s="154">
        <v>141</v>
      </c>
      <c r="I170" s="154">
        <v>172</v>
      </c>
      <c r="J170" s="154">
        <v>161</v>
      </c>
      <c r="K170" s="154">
        <v>122</v>
      </c>
      <c r="L170" s="155">
        <v>118</v>
      </c>
      <c r="M170" s="144">
        <v>126</v>
      </c>
      <c r="N170" s="144">
        <v>114</v>
      </c>
      <c r="O170" s="144">
        <v>166</v>
      </c>
      <c r="P170" s="144">
        <v>176</v>
      </c>
      <c r="Q170" s="144">
        <v>188</v>
      </c>
      <c r="R170" s="144">
        <v>134</v>
      </c>
    </row>
    <row r="171" spans="1:18" ht="15.75" customHeight="1">
      <c r="A171" s="152" t="s">
        <v>25</v>
      </c>
      <c r="B171" s="154">
        <v>2</v>
      </c>
      <c r="C171" s="154">
        <v>4</v>
      </c>
      <c r="D171" s="154">
        <v>5</v>
      </c>
      <c r="E171" s="154">
        <v>0</v>
      </c>
      <c r="F171" s="154">
        <v>16</v>
      </c>
      <c r="G171" s="154">
        <v>8</v>
      </c>
      <c r="H171" s="154">
        <v>3</v>
      </c>
      <c r="I171" s="154">
        <v>6</v>
      </c>
      <c r="J171" s="154">
        <v>3</v>
      </c>
      <c r="K171" s="154">
        <v>3</v>
      </c>
      <c r="L171" s="155">
        <v>4</v>
      </c>
      <c r="M171" s="144">
        <v>1</v>
      </c>
      <c r="N171" s="144">
        <v>1</v>
      </c>
      <c r="O171" s="144">
        <v>2</v>
      </c>
      <c r="P171" s="144">
        <v>6</v>
      </c>
      <c r="Q171" s="144">
        <v>5</v>
      </c>
      <c r="R171" s="144">
        <v>4</v>
      </c>
    </row>
    <row r="172" spans="1:18" ht="15.75" customHeight="1">
      <c r="A172" s="152" t="s">
        <v>250</v>
      </c>
      <c r="B172" s="154">
        <v>62</v>
      </c>
      <c r="C172" s="154">
        <v>180</v>
      </c>
      <c r="D172" s="154">
        <v>354</v>
      </c>
      <c r="E172" s="154">
        <v>672</v>
      </c>
      <c r="F172" s="154">
        <v>371</v>
      </c>
      <c r="G172" s="154">
        <v>470</v>
      </c>
      <c r="H172" s="154">
        <v>232</v>
      </c>
      <c r="I172" s="154">
        <v>451</v>
      </c>
      <c r="J172" s="154">
        <v>228</v>
      </c>
      <c r="K172" s="154">
        <v>885</v>
      </c>
      <c r="L172" s="155">
        <v>882</v>
      </c>
      <c r="M172" s="144">
        <v>824</v>
      </c>
      <c r="N172" s="144">
        <v>1513</v>
      </c>
      <c r="O172" s="144">
        <v>1969</v>
      </c>
      <c r="P172" s="144">
        <v>5</v>
      </c>
      <c r="Q172" s="144">
        <v>6</v>
      </c>
      <c r="R172" s="144">
        <v>4</v>
      </c>
    </row>
    <row r="173" spans="1:18" ht="15.75" customHeight="1">
      <c r="A173" s="159" t="s">
        <v>559</v>
      </c>
      <c r="B173" s="154">
        <v>10418</v>
      </c>
      <c r="C173" s="154">
        <v>10336</v>
      </c>
      <c r="D173" s="154">
        <v>10289</v>
      </c>
      <c r="E173" s="154">
        <v>12136</v>
      </c>
      <c r="F173" s="154">
        <v>13640</v>
      </c>
      <c r="G173" s="154">
        <v>17419</v>
      </c>
      <c r="H173" s="154">
        <v>15656</v>
      </c>
      <c r="I173" s="154">
        <v>14719</v>
      </c>
      <c r="J173" s="154">
        <v>11783</v>
      </c>
      <c r="K173" s="154">
        <v>18209</v>
      </c>
      <c r="L173" s="155">
        <v>23108</v>
      </c>
      <c r="M173" s="144">
        <v>19756</v>
      </c>
      <c r="N173" s="144">
        <v>17139</v>
      </c>
      <c r="O173" s="144">
        <v>15649</v>
      </c>
      <c r="P173" s="144">
        <v>18412</v>
      </c>
      <c r="Q173" s="144">
        <v>22859</v>
      </c>
      <c r="R173" s="144">
        <v>16718</v>
      </c>
    </row>
    <row r="174" spans="1:18" ht="15.75" customHeight="1">
      <c r="A174" s="157" t="s">
        <v>207</v>
      </c>
      <c r="B174" s="154">
        <v>2</v>
      </c>
      <c r="C174" s="154">
        <v>0</v>
      </c>
      <c r="D174" s="154">
        <v>2</v>
      </c>
      <c r="E174" s="154">
        <v>6</v>
      </c>
      <c r="F174" s="154">
        <v>1</v>
      </c>
      <c r="G174" s="154">
        <v>51</v>
      </c>
      <c r="H174" s="154">
        <v>0</v>
      </c>
      <c r="I174" s="154">
        <v>0</v>
      </c>
      <c r="J174" s="154">
        <v>0</v>
      </c>
      <c r="K174" s="154">
        <v>0</v>
      </c>
      <c r="L174" s="155">
        <v>0</v>
      </c>
      <c r="M174" s="144">
        <v>0</v>
      </c>
      <c r="N174" s="144">
        <v>0</v>
      </c>
      <c r="O174" s="144">
        <v>0</v>
      </c>
      <c r="P174" s="144">
        <v>0</v>
      </c>
      <c r="Q174" s="144">
        <v>0</v>
      </c>
      <c r="R174" s="144">
        <v>0</v>
      </c>
    </row>
    <row r="175" spans="1:18" ht="15.75" customHeight="1">
      <c r="A175" s="152" t="s">
        <v>621</v>
      </c>
      <c r="B175" s="154">
        <v>67</v>
      </c>
      <c r="C175" s="154">
        <v>79</v>
      </c>
      <c r="D175" s="154">
        <v>83</v>
      </c>
      <c r="E175" s="154">
        <v>64</v>
      </c>
      <c r="F175" s="154">
        <v>78</v>
      </c>
      <c r="G175" s="154">
        <v>126</v>
      </c>
      <c r="H175" s="154">
        <v>91</v>
      </c>
      <c r="I175" s="154">
        <v>119</v>
      </c>
      <c r="J175" s="154">
        <v>94</v>
      </c>
      <c r="K175" s="154">
        <v>53</v>
      </c>
      <c r="L175" s="155">
        <v>131</v>
      </c>
      <c r="M175" s="144">
        <v>109</v>
      </c>
      <c r="N175" s="144">
        <v>21</v>
      </c>
      <c r="O175" s="144">
        <v>342</v>
      </c>
      <c r="P175" s="144">
        <v>292</v>
      </c>
      <c r="Q175" s="144">
        <v>283</v>
      </c>
      <c r="R175" s="144">
        <v>216</v>
      </c>
    </row>
    <row r="176" spans="1:18" ht="15.75" customHeight="1">
      <c r="A176" s="152" t="s">
        <v>30</v>
      </c>
      <c r="B176" s="154">
        <v>0</v>
      </c>
      <c r="C176" s="154">
        <v>0</v>
      </c>
      <c r="D176" s="154">
        <v>0</v>
      </c>
      <c r="E176" s="154">
        <v>0</v>
      </c>
      <c r="F176" s="154">
        <v>0</v>
      </c>
      <c r="G176" s="154">
        <v>0</v>
      </c>
      <c r="H176" s="154">
        <v>4553</v>
      </c>
      <c r="I176" s="154">
        <v>5765</v>
      </c>
      <c r="J176" s="154">
        <v>2804</v>
      </c>
      <c r="K176" s="154">
        <v>3902</v>
      </c>
      <c r="L176" s="155">
        <v>3600</v>
      </c>
      <c r="M176" s="144">
        <v>3604</v>
      </c>
      <c r="N176" s="144">
        <v>3145</v>
      </c>
      <c r="O176" s="144">
        <v>3217</v>
      </c>
      <c r="P176" s="144">
        <v>3774</v>
      </c>
      <c r="Q176" s="144">
        <v>3395</v>
      </c>
      <c r="R176" s="144">
        <v>2439</v>
      </c>
    </row>
    <row r="177" spans="1:18" ht="15.75" customHeight="1">
      <c r="A177" s="152" t="s">
        <v>31</v>
      </c>
      <c r="B177" s="154">
        <v>0</v>
      </c>
      <c r="C177" s="154">
        <v>0</v>
      </c>
      <c r="D177" s="154">
        <v>0</v>
      </c>
      <c r="E177" s="154">
        <v>0</v>
      </c>
      <c r="F177" s="154">
        <v>0</v>
      </c>
      <c r="G177" s="154">
        <v>0</v>
      </c>
      <c r="H177" s="154">
        <v>1</v>
      </c>
      <c r="I177" s="154">
        <v>0</v>
      </c>
      <c r="J177" s="154">
        <v>1</v>
      </c>
      <c r="K177" s="154">
        <v>1</v>
      </c>
      <c r="L177" s="155">
        <v>1</v>
      </c>
      <c r="M177" s="144">
        <v>9</v>
      </c>
      <c r="N177" s="144">
        <v>1</v>
      </c>
      <c r="O177" s="144">
        <v>0</v>
      </c>
      <c r="P177" s="144">
        <v>0</v>
      </c>
      <c r="Q177" s="144">
        <v>0</v>
      </c>
      <c r="R177" s="144">
        <v>0</v>
      </c>
    </row>
    <row r="178" spans="1:18" ht="15.75" customHeight="1">
      <c r="A178" s="152" t="s">
        <v>32</v>
      </c>
      <c r="B178" s="154">
        <v>0</v>
      </c>
      <c r="C178" s="154">
        <v>0</v>
      </c>
      <c r="D178" s="154">
        <v>0</v>
      </c>
      <c r="E178" s="154">
        <v>0</v>
      </c>
      <c r="F178" s="154">
        <v>0</v>
      </c>
      <c r="G178" s="154">
        <v>0</v>
      </c>
      <c r="H178" s="154">
        <v>23</v>
      </c>
      <c r="I178" s="154">
        <v>45</v>
      </c>
      <c r="J178" s="154">
        <v>26</v>
      </c>
      <c r="K178" s="154">
        <v>20</v>
      </c>
      <c r="L178" s="155">
        <v>11</v>
      </c>
      <c r="M178" s="144">
        <v>0</v>
      </c>
      <c r="N178" s="144">
        <v>11</v>
      </c>
      <c r="O178" s="144">
        <v>1</v>
      </c>
      <c r="P178" s="144">
        <v>38</v>
      </c>
      <c r="Q178" s="144">
        <v>36</v>
      </c>
      <c r="R178" s="144">
        <v>37</v>
      </c>
    </row>
    <row r="179" spans="1:18" ht="15.75" customHeight="1">
      <c r="A179" s="158" t="s">
        <v>33</v>
      </c>
      <c r="B179" s="154">
        <v>0</v>
      </c>
      <c r="C179" s="154">
        <v>0</v>
      </c>
      <c r="D179" s="154">
        <v>0</v>
      </c>
      <c r="E179" s="154">
        <v>0</v>
      </c>
      <c r="F179" s="154">
        <v>0</v>
      </c>
      <c r="G179" s="154">
        <v>0</v>
      </c>
      <c r="H179" s="154">
        <v>4</v>
      </c>
      <c r="I179" s="154">
        <v>2</v>
      </c>
      <c r="J179" s="154">
        <v>1</v>
      </c>
      <c r="K179" s="154">
        <v>3</v>
      </c>
      <c r="L179" s="155">
        <v>4</v>
      </c>
      <c r="M179" s="144">
        <v>3</v>
      </c>
      <c r="N179" s="144">
        <v>6</v>
      </c>
      <c r="O179" s="144">
        <v>14</v>
      </c>
      <c r="P179" s="144">
        <v>7</v>
      </c>
      <c r="Q179" s="144">
        <v>7</v>
      </c>
      <c r="R179" s="144">
        <v>5</v>
      </c>
    </row>
    <row r="180" spans="1:18" ht="15.75" customHeight="1">
      <c r="A180" s="158" t="s">
        <v>669</v>
      </c>
      <c r="B180" s="154">
        <v>0</v>
      </c>
      <c r="C180" s="154">
        <v>0</v>
      </c>
      <c r="D180" s="154">
        <v>0</v>
      </c>
      <c r="E180" s="154">
        <v>0</v>
      </c>
      <c r="F180" s="154">
        <v>0</v>
      </c>
      <c r="G180" s="154">
        <v>0</v>
      </c>
      <c r="H180" s="154">
        <v>0</v>
      </c>
      <c r="I180" s="154">
        <v>0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54">
        <v>0</v>
      </c>
      <c r="Q180" s="154">
        <v>0</v>
      </c>
      <c r="R180" s="144">
        <v>215</v>
      </c>
    </row>
    <row r="181" spans="1:18" ht="15.75" customHeight="1">
      <c r="A181" s="152" t="s">
        <v>34</v>
      </c>
      <c r="B181" s="154">
        <v>40</v>
      </c>
      <c r="C181" s="154">
        <v>37</v>
      </c>
      <c r="D181" s="154">
        <v>37</v>
      </c>
      <c r="E181" s="154">
        <v>38</v>
      </c>
      <c r="F181" s="154">
        <v>45</v>
      </c>
      <c r="G181" s="154">
        <v>75</v>
      </c>
      <c r="H181" s="154">
        <v>34</v>
      </c>
      <c r="I181" s="154">
        <v>26</v>
      </c>
      <c r="J181" s="154">
        <v>50</v>
      </c>
      <c r="K181" s="154">
        <v>11</v>
      </c>
      <c r="L181" s="155">
        <v>23</v>
      </c>
      <c r="M181" s="144">
        <v>24</v>
      </c>
      <c r="N181" s="144">
        <v>38</v>
      </c>
      <c r="O181" s="144">
        <v>46</v>
      </c>
      <c r="P181" s="144">
        <v>44</v>
      </c>
      <c r="Q181" s="144">
        <v>32</v>
      </c>
      <c r="R181" s="144">
        <v>23</v>
      </c>
    </row>
    <row r="182" spans="1:18" ht="15.75" customHeight="1">
      <c r="A182" s="152" t="s">
        <v>99</v>
      </c>
      <c r="B182" s="154">
        <v>0</v>
      </c>
      <c r="C182" s="154">
        <v>0</v>
      </c>
      <c r="D182" s="154">
        <v>0</v>
      </c>
      <c r="E182" s="154">
        <v>0</v>
      </c>
      <c r="F182" s="154">
        <v>0</v>
      </c>
      <c r="G182" s="154">
        <v>0</v>
      </c>
      <c r="H182" s="154">
        <v>23911</v>
      </c>
      <c r="I182" s="154">
        <v>23286</v>
      </c>
      <c r="J182" s="154">
        <v>12823</v>
      </c>
      <c r="K182" s="154">
        <v>16428</v>
      </c>
      <c r="L182" s="155">
        <v>18775</v>
      </c>
      <c r="M182" s="144">
        <v>17439</v>
      </c>
      <c r="N182" s="144">
        <v>14473</v>
      </c>
      <c r="O182" s="144">
        <v>14763</v>
      </c>
      <c r="P182" s="144">
        <v>18990</v>
      </c>
      <c r="Q182" s="144">
        <v>23591</v>
      </c>
      <c r="R182" s="144">
        <v>17965</v>
      </c>
    </row>
    <row r="183" spans="1:18" ht="15.75" customHeight="1">
      <c r="A183" s="152" t="s">
        <v>225</v>
      </c>
      <c r="B183" s="154">
        <v>0</v>
      </c>
      <c r="C183" s="154">
        <v>0</v>
      </c>
      <c r="D183" s="154">
        <v>0</v>
      </c>
      <c r="E183" s="154">
        <v>0</v>
      </c>
      <c r="F183" s="154">
        <v>0</v>
      </c>
      <c r="G183" s="154">
        <v>0</v>
      </c>
      <c r="H183" s="154">
        <v>5</v>
      </c>
      <c r="I183" s="154">
        <v>0</v>
      </c>
      <c r="J183" s="154">
        <v>30</v>
      </c>
      <c r="K183" s="154">
        <v>4</v>
      </c>
      <c r="L183" s="155">
        <v>2</v>
      </c>
      <c r="M183" s="144">
        <v>0</v>
      </c>
      <c r="N183" s="144">
        <v>0</v>
      </c>
      <c r="O183" s="144">
        <v>0</v>
      </c>
      <c r="P183" s="144">
        <v>0</v>
      </c>
      <c r="Q183" s="144">
        <v>0</v>
      </c>
      <c r="R183" s="144">
        <v>0</v>
      </c>
    </row>
    <row r="184" spans="1:18" s="180" customFormat="1" ht="15.75" customHeight="1">
      <c r="A184" s="152" t="s">
        <v>100</v>
      </c>
      <c r="B184" s="154">
        <v>0</v>
      </c>
      <c r="C184" s="154">
        <v>0</v>
      </c>
      <c r="D184" s="154">
        <v>0</v>
      </c>
      <c r="E184" s="154">
        <v>0</v>
      </c>
      <c r="F184" s="154">
        <v>0</v>
      </c>
      <c r="G184" s="154">
        <v>0</v>
      </c>
      <c r="H184" s="154">
        <v>482</v>
      </c>
      <c r="I184" s="154">
        <v>518</v>
      </c>
      <c r="J184" s="154">
        <v>441</v>
      </c>
      <c r="K184" s="154">
        <v>497</v>
      </c>
      <c r="L184" s="155">
        <v>482</v>
      </c>
      <c r="M184" s="144">
        <v>405</v>
      </c>
      <c r="N184" s="144">
        <v>443</v>
      </c>
      <c r="O184" s="144">
        <v>402</v>
      </c>
      <c r="P184" s="144">
        <v>432</v>
      </c>
      <c r="Q184" s="144">
        <v>470</v>
      </c>
      <c r="R184" s="144">
        <v>402</v>
      </c>
    </row>
    <row r="185" spans="1:18" ht="15.75" customHeight="1">
      <c r="A185" s="152" t="s">
        <v>101</v>
      </c>
      <c r="B185" s="154">
        <v>36010</v>
      </c>
      <c r="C185" s="154">
        <v>37769</v>
      </c>
      <c r="D185" s="154">
        <v>40948</v>
      </c>
      <c r="E185" s="154">
        <v>39688</v>
      </c>
      <c r="F185" s="154">
        <v>39917</v>
      </c>
      <c r="G185" s="154">
        <v>44764</v>
      </c>
      <c r="H185" s="154">
        <v>18523</v>
      </c>
      <c r="I185" s="154">
        <v>16435</v>
      </c>
      <c r="J185" s="154">
        <v>11554</v>
      </c>
      <c r="K185" s="154">
        <v>14963</v>
      </c>
      <c r="L185" s="155">
        <v>17367</v>
      </c>
      <c r="M185" s="144">
        <v>14680</v>
      </c>
      <c r="N185" s="144">
        <v>13958</v>
      </c>
      <c r="O185" s="144">
        <v>13361</v>
      </c>
      <c r="P185" s="144">
        <v>14499</v>
      </c>
      <c r="Q185" s="144">
        <v>16334</v>
      </c>
      <c r="R185" s="144">
        <v>13237</v>
      </c>
    </row>
    <row r="186" spans="1:18" ht="15.75" customHeight="1">
      <c r="A186" s="152" t="s">
        <v>102</v>
      </c>
      <c r="B186" s="154">
        <v>8</v>
      </c>
      <c r="C186" s="154">
        <v>133</v>
      </c>
      <c r="D186" s="154">
        <v>8</v>
      </c>
      <c r="E186" s="154">
        <v>4</v>
      </c>
      <c r="F186" s="154">
        <v>4</v>
      </c>
      <c r="G186" s="154">
        <v>4</v>
      </c>
      <c r="H186" s="154">
        <v>33</v>
      </c>
      <c r="I186" s="154">
        <v>10</v>
      </c>
      <c r="J186" s="154">
        <v>3</v>
      </c>
      <c r="K186" s="154">
        <v>8</v>
      </c>
      <c r="L186" s="155">
        <v>9</v>
      </c>
      <c r="M186" s="144">
        <v>8</v>
      </c>
      <c r="N186" s="144">
        <v>0</v>
      </c>
      <c r="O186" s="144">
        <v>0</v>
      </c>
      <c r="P186" s="144">
        <v>0</v>
      </c>
      <c r="Q186" s="144">
        <v>0</v>
      </c>
      <c r="R186" s="144">
        <v>0</v>
      </c>
    </row>
    <row r="187" spans="1:18" ht="15.75" customHeight="1">
      <c r="A187" s="152" t="s">
        <v>103</v>
      </c>
      <c r="B187" s="154">
        <v>672</v>
      </c>
      <c r="C187" s="154">
        <v>736</v>
      </c>
      <c r="D187" s="154">
        <v>629</v>
      </c>
      <c r="E187" s="154">
        <v>600</v>
      </c>
      <c r="F187" s="154">
        <v>786</v>
      </c>
      <c r="G187" s="154">
        <v>777</v>
      </c>
      <c r="H187" s="154">
        <v>231</v>
      </c>
      <c r="I187" s="154">
        <v>178</v>
      </c>
      <c r="J187" s="154">
        <v>215</v>
      </c>
      <c r="K187" s="154">
        <v>139</v>
      </c>
      <c r="L187" s="155">
        <v>136</v>
      </c>
      <c r="M187" s="144">
        <v>105</v>
      </c>
      <c r="N187" s="144">
        <v>60</v>
      </c>
      <c r="O187" s="144">
        <v>9</v>
      </c>
      <c r="P187" s="144">
        <v>32</v>
      </c>
      <c r="Q187" s="144">
        <v>3</v>
      </c>
      <c r="R187" s="144">
        <v>7</v>
      </c>
    </row>
    <row r="188" spans="1:18" ht="15.75" customHeight="1">
      <c r="A188" s="152" t="s">
        <v>105</v>
      </c>
      <c r="B188" s="154">
        <v>8</v>
      </c>
      <c r="C188" s="154">
        <v>11</v>
      </c>
      <c r="D188" s="154">
        <v>6</v>
      </c>
      <c r="E188" s="154">
        <v>8</v>
      </c>
      <c r="F188" s="154">
        <v>8</v>
      </c>
      <c r="G188" s="154">
        <v>5</v>
      </c>
      <c r="H188" s="154">
        <v>11</v>
      </c>
      <c r="I188" s="154">
        <v>12</v>
      </c>
      <c r="J188" s="154">
        <v>5</v>
      </c>
      <c r="K188" s="154">
        <v>4</v>
      </c>
      <c r="L188" s="155">
        <v>4</v>
      </c>
      <c r="M188" s="144">
        <v>11</v>
      </c>
      <c r="N188" s="144">
        <v>17</v>
      </c>
      <c r="O188" s="144">
        <v>5</v>
      </c>
      <c r="P188" s="144">
        <v>9</v>
      </c>
      <c r="Q188" s="144">
        <v>5</v>
      </c>
      <c r="R188" s="144">
        <v>7</v>
      </c>
    </row>
    <row r="189" spans="1:18" ht="15.75" customHeight="1">
      <c r="A189" s="157" t="s">
        <v>364</v>
      </c>
      <c r="B189" s="154">
        <v>0</v>
      </c>
      <c r="C189" s="154">
        <v>0</v>
      </c>
      <c r="D189" s="154">
        <v>0</v>
      </c>
      <c r="E189" s="154">
        <v>0</v>
      </c>
      <c r="F189" s="154">
        <v>4</v>
      </c>
      <c r="G189" s="154">
        <v>0</v>
      </c>
      <c r="H189" s="154">
        <v>0</v>
      </c>
      <c r="I189" s="154">
        <v>0</v>
      </c>
      <c r="J189" s="154">
        <v>0</v>
      </c>
      <c r="K189" s="154">
        <v>0</v>
      </c>
      <c r="L189" s="155">
        <v>0</v>
      </c>
      <c r="M189" s="144">
        <v>0</v>
      </c>
      <c r="N189" s="144">
        <v>0</v>
      </c>
      <c r="O189" s="144">
        <v>0</v>
      </c>
      <c r="P189" s="144">
        <v>0</v>
      </c>
      <c r="Q189" s="144">
        <v>0</v>
      </c>
      <c r="R189" s="144">
        <v>7</v>
      </c>
    </row>
    <row r="190" spans="1:18" ht="15.75" customHeight="1">
      <c r="A190" s="157" t="s">
        <v>324</v>
      </c>
      <c r="B190" s="154">
        <v>0</v>
      </c>
      <c r="C190" s="154">
        <v>0</v>
      </c>
      <c r="D190" s="154">
        <v>0</v>
      </c>
      <c r="E190" s="154">
        <v>0</v>
      </c>
      <c r="F190" s="154">
        <v>0</v>
      </c>
      <c r="G190" s="154">
        <v>0</v>
      </c>
      <c r="H190" s="154">
        <v>0</v>
      </c>
      <c r="I190" s="154">
        <v>0</v>
      </c>
      <c r="J190" s="154">
        <v>0</v>
      </c>
      <c r="K190" s="154">
        <v>0</v>
      </c>
      <c r="L190" s="155">
        <v>3</v>
      </c>
      <c r="M190" s="144">
        <v>72</v>
      </c>
      <c r="N190" s="144">
        <v>197</v>
      </c>
      <c r="O190" s="144">
        <v>276</v>
      </c>
      <c r="P190" s="144">
        <v>267</v>
      </c>
      <c r="Q190" s="144">
        <v>435</v>
      </c>
      <c r="R190" s="144">
        <v>529</v>
      </c>
    </row>
    <row r="191" spans="1:18" ht="15.75" customHeight="1">
      <c r="A191" s="5" t="s">
        <v>672</v>
      </c>
      <c r="B191" s="154">
        <v>0</v>
      </c>
      <c r="C191" s="154">
        <v>0</v>
      </c>
      <c r="D191" s="154">
        <v>0</v>
      </c>
      <c r="E191" s="154">
        <v>0</v>
      </c>
      <c r="F191" s="154">
        <v>0</v>
      </c>
      <c r="G191" s="154">
        <v>0</v>
      </c>
      <c r="H191" s="154">
        <v>0</v>
      </c>
      <c r="I191" s="154">
        <v>0</v>
      </c>
      <c r="J191" s="154">
        <v>0</v>
      </c>
      <c r="K191" s="154">
        <v>0</v>
      </c>
      <c r="L191" s="154">
        <v>0</v>
      </c>
      <c r="M191" s="154">
        <v>0</v>
      </c>
      <c r="N191" s="154">
        <v>0</v>
      </c>
      <c r="O191" s="154">
        <v>0</v>
      </c>
      <c r="P191" s="154">
        <v>0</v>
      </c>
      <c r="Q191" s="154">
        <v>0</v>
      </c>
      <c r="R191" s="144">
        <v>8</v>
      </c>
    </row>
    <row r="192" spans="1:18" ht="15.75" customHeight="1">
      <c r="A192" s="152" t="s">
        <v>120</v>
      </c>
      <c r="B192" s="154">
        <v>1062</v>
      </c>
      <c r="C192" s="154">
        <v>1148</v>
      </c>
      <c r="D192" s="154">
        <v>1064</v>
      </c>
      <c r="E192" s="154">
        <v>967</v>
      </c>
      <c r="F192" s="154">
        <v>1120</v>
      </c>
      <c r="G192" s="154">
        <v>1259</v>
      </c>
      <c r="H192" s="154">
        <v>1169</v>
      </c>
      <c r="I192" s="154">
        <v>1007</v>
      </c>
      <c r="J192" s="154">
        <v>949</v>
      </c>
      <c r="K192" s="154">
        <v>1008</v>
      </c>
      <c r="L192" s="155">
        <v>872</v>
      </c>
      <c r="M192" s="144">
        <v>843</v>
      </c>
      <c r="N192" s="144">
        <v>930</v>
      </c>
      <c r="O192" s="144">
        <v>945</v>
      </c>
      <c r="P192" s="144">
        <v>963</v>
      </c>
      <c r="Q192" s="144">
        <v>1058</v>
      </c>
      <c r="R192" s="144">
        <v>1010</v>
      </c>
    </row>
    <row r="193" spans="1:18" ht="15.75" customHeight="1">
      <c r="A193" s="152" t="s">
        <v>121</v>
      </c>
      <c r="B193" s="154">
        <v>73</v>
      </c>
      <c r="C193" s="154">
        <v>79</v>
      </c>
      <c r="D193" s="154">
        <v>71</v>
      </c>
      <c r="E193" s="154">
        <v>39</v>
      </c>
      <c r="F193" s="154">
        <v>40</v>
      </c>
      <c r="G193" s="154">
        <v>64</v>
      </c>
      <c r="H193" s="154">
        <v>31</v>
      </c>
      <c r="I193" s="154">
        <v>27</v>
      </c>
      <c r="J193" s="154">
        <v>27</v>
      </c>
      <c r="K193" s="154">
        <v>48</v>
      </c>
      <c r="L193" s="155">
        <v>36</v>
      </c>
      <c r="M193" s="144">
        <v>91</v>
      </c>
      <c r="N193" s="144">
        <v>32</v>
      </c>
      <c r="O193" s="144">
        <v>56</v>
      </c>
      <c r="P193" s="144">
        <v>63</v>
      </c>
      <c r="Q193" s="144">
        <v>54</v>
      </c>
      <c r="R193" s="144">
        <v>53</v>
      </c>
    </row>
    <row r="194" spans="1:18" ht="15.75" customHeight="1">
      <c r="A194" s="152" t="s">
        <v>122</v>
      </c>
      <c r="B194" s="154">
        <v>41</v>
      </c>
      <c r="C194" s="154">
        <v>21</v>
      </c>
      <c r="D194" s="154">
        <v>18</v>
      </c>
      <c r="E194" s="154">
        <v>16</v>
      </c>
      <c r="F194" s="154">
        <v>23</v>
      </c>
      <c r="G194" s="154">
        <v>28</v>
      </c>
      <c r="H194" s="154">
        <v>29</v>
      </c>
      <c r="I194" s="154">
        <v>19</v>
      </c>
      <c r="J194" s="154">
        <v>17</v>
      </c>
      <c r="K194" s="154">
        <v>26</v>
      </c>
      <c r="L194" s="155">
        <v>26</v>
      </c>
      <c r="M194" s="144">
        <v>7</v>
      </c>
      <c r="N194" s="144">
        <v>36</v>
      </c>
      <c r="O194" s="144">
        <v>25</v>
      </c>
      <c r="P194" s="144">
        <v>40</v>
      </c>
      <c r="Q194" s="144">
        <v>40</v>
      </c>
      <c r="R194" s="144">
        <v>84</v>
      </c>
    </row>
    <row r="195" spans="1:18" ht="15.75" customHeight="1">
      <c r="A195" s="152"/>
      <c r="B195" s="154"/>
      <c r="C195" s="160"/>
      <c r="D195" s="160"/>
      <c r="E195" s="154"/>
      <c r="F195" s="154"/>
      <c r="G195" s="154"/>
      <c r="H195" s="154"/>
      <c r="I195" s="154"/>
      <c r="J195" s="154"/>
      <c r="K195" s="154"/>
      <c r="L195" s="155"/>
      <c r="M195" s="144"/>
      <c r="N195" s="144"/>
      <c r="O195" s="144"/>
      <c r="P195" s="144"/>
      <c r="Q195" s="144"/>
      <c r="R195" s="144"/>
    </row>
    <row r="196" spans="1:18" ht="15.75" customHeight="1">
      <c r="A196" s="150" t="s">
        <v>148</v>
      </c>
      <c r="B196" s="146">
        <f aca="true" t="shared" si="9" ref="B196:M196">SUM(B198:B209)</f>
        <v>706</v>
      </c>
      <c r="C196" s="146">
        <f t="shared" si="9"/>
        <v>517</v>
      </c>
      <c r="D196" s="146">
        <f t="shared" si="9"/>
        <v>344</v>
      </c>
      <c r="E196" s="146">
        <f t="shared" si="9"/>
        <v>344</v>
      </c>
      <c r="F196" s="146">
        <f t="shared" si="9"/>
        <v>342</v>
      </c>
      <c r="G196" s="146">
        <f t="shared" si="9"/>
        <v>477</v>
      </c>
      <c r="H196" s="146">
        <f t="shared" si="9"/>
        <v>445</v>
      </c>
      <c r="I196" s="146">
        <f t="shared" si="9"/>
        <v>342</v>
      </c>
      <c r="J196" s="146">
        <f t="shared" si="9"/>
        <v>355</v>
      </c>
      <c r="K196" s="146">
        <f t="shared" si="9"/>
        <v>250</v>
      </c>
      <c r="L196" s="161">
        <f>SUM(L198:L209)</f>
        <v>237</v>
      </c>
      <c r="M196" s="145">
        <f t="shared" si="9"/>
        <v>204</v>
      </c>
      <c r="N196" s="145">
        <f>SUM(N198:N209)</f>
        <v>199</v>
      </c>
      <c r="O196" s="145">
        <v>157</v>
      </c>
      <c r="P196" s="145">
        <f>SUM(P198:P209)</f>
        <v>147</v>
      </c>
      <c r="Q196" s="145">
        <f>SUM(Q198:Q209)</f>
        <v>163</v>
      </c>
      <c r="R196" s="145">
        <f>SUM(R198:R209)</f>
        <v>108</v>
      </c>
    </row>
    <row r="197" spans="1:18" ht="15.75" customHeight="1">
      <c r="A197" s="152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5"/>
      <c r="M197" s="144"/>
      <c r="N197" s="144"/>
      <c r="O197" s="144"/>
      <c r="P197" s="144"/>
      <c r="Q197" s="144"/>
      <c r="R197" s="144"/>
    </row>
    <row r="198" spans="1:18" ht="15.75" customHeight="1">
      <c r="A198" s="157" t="s">
        <v>492</v>
      </c>
      <c r="B198" s="154">
        <v>8</v>
      </c>
      <c r="C198" s="154">
        <v>58</v>
      </c>
      <c r="D198" s="154">
        <v>3</v>
      </c>
      <c r="E198" s="154">
        <v>8</v>
      </c>
      <c r="F198" s="154">
        <v>3</v>
      </c>
      <c r="G198" s="154">
        <v>1</v>
      </c>
      <c r="H198" s="154">
        <v>1</v>
      </c>
      <c r="I198" s="154">
        <v>1</v>
      </c>
      <c r="J198" s="154">
        <v>2</v>
      </c>
      <c r="K198" s="154">
        <v>6</v>
      </c>
      <c r="L198" s="155">
        <v>1</v>
      </c>
      <c r="M198" s="144">
        <v>0</v>
      </c>
      <c r="N198" s="144">
        <v>0</v>
      </c>
      <c r="O198" s="144">
        <v>0</v>
      </c>
      <c r="P198" s="144">
        <v>0</v>
      </c>
      <c r="Q198" s="144">
        <v>1</v>
      </c>
      <c r="R198" s="144">
        <v>0</v>
      </c>
    </row>
    <row r="199" spans="1:18" ht="15.75" customHeight="1">
      <c r="A199" s="156" t="s">
        <v>270</v>
      </c>
      <c r="B199" s="154">
        <v>0</v>
      </c>
      <c r="C199" s="154">
        <v>0</v>
      </c>
      <c r="D199" s="154">
        <v>0</v>
      </c>
      <c r="E199" s="154">
        <v>0</v>
      </c>
      <c r="F199" s="154">
        <v>1</v>
      </c>
      <c r="G199" s="154">
        <v>0</v>
      </c>
      <c r="H199" s="154">
        <v>0</v>
      </c>
      <c r="I199" s="154">
        <v>0</v>
      </c>
      <c r="J199" s="154">
        <v>0</v>
      </c>
      <c r="K199" s="154">
        <v>0</v>
      </c>
      <c r="L199" s="155">
        <v>0</v>
      </c>
      <c r="M199" s="144">
        <v>1</v>
      </c>
      <c r="N199" s="144">
        <v>1</v>
      </c>
      <c r="O199" s="144">
        <v>0</v>
      </c>
      <c r="P199" s="144">
        <v>0</v>
      </c>
      <c r="Q199" s="144">
        <v>3</v>
      </c>
      <c r="R199" s="144">
        <v>2</v>
      </c>
    </row>
    <row r="200" spans="1:18" ht="15.75" customHeight="1">
      <c r="A200" s="152" t="s">
        <v>271</v>
      </c>
      <c r="B200" s="154">
        <v>0</v>
      </c>
      <c r="C200" s="154">
        <v>0</v>
      </c>
      <c r="D200" s="154">
        <v>0</v>
      </c>
      <c r="E200" s="154">
        <v>0</v>
      </c>
      <c r="F200" s="154">
        <v>0</v>
      </c>
      <c r="G200" s="154">
        <v>1</v>
      </c>
      <c r="H200" s="154">
        <v>0</v>
      </c>
      <c r="I200" s="154">
        <v>0</v>
      </c>
      <c r="J200" s="154">
        <v>0</v>
      </c>
      <c r="K200" s="154">
        <v>0</v>
      </c>
      <c r="L200" s="155">
        <v>0</v>
      </c>
      <c r="M200" s="144">
        <v>0</v>
      </c>
      <c r="N200" s="144">
        <v>0</v>
      </c>
      <c r="O200" s="144">
        <v>0</v>
      </c>
      <c r="P200" s="144">
        <v>0</v>
      </c>
      <c r="Q200" s="144">
        <v>0</v>
      </c>
      <c r="R200" s="144">
        <v>0</v>
      </c>
    </row>
    <row r="201" spans="1:18" ht="15.75" customHeight="1">
      <c r="A201" s="152" t="s">
        <v>11</v>
      </c>
      <c r="B201" s="154">
        <v>21</v>
      </c>
      <c r="C201" s="154">
        <v>18</v>
      </c>
      <c r="D201" s="154">
        <v>30</v>
      </c>
      <c r="E201" s="154">
        <v>43</v>
      </c>
      <c r="F201" s="154">
        <v>41</v>
      </c>
      <c r="G201" s="154">
        <v>44</v>
      </c>
      <c r="H201" s="154">
        <v>63</v>
      </c>
      <c r="I201" s="154">
        <v>41</v>
      </c>
      <c r="J201" s="154">
        <v>32</v>
      </c>
      <c r="K201" s="154">
        <v>19</v>
      </c>
      <c r="L201" s="155">
        <v>34</v>
      </c>
      <c r="M201" s="144">
        <v>23</v>
      </c>
      <c r="N201" s="144">
        <v>22</v>
      </c>
      <c r="O201" s="144">
        <v>29</v>
      </c>
      <c r="P201" s="144">
        <v>18</v>
      </c>
      <c r="Q201" s="144">
        <v>25</v>
      </c>
      <c r="R201" s="144">
        <v>13</v>
      </c>
    </row>
    <row r="202" spans="1:18" ht="15.75" customHeight="1">
      <c r="A202" s="152" t="s">
        <v>57</v>
      </c>
      <c r="B202" s="154">
        <v>0</v>
      </c>
      <c r="C202" s="154">
        <v>0</v>
      </c>
      <c r="D202" s="154">
        <v>0</v>
      </c>
      <c r="E202" s="154">
        <v>0</v>
      </c>
      <c r="F202" s="154">
        <v>0</v>
      </c>
      <c r="G202" s="154">
        <v>2</v>
      </c>
      <c r="H202" s="154">
        <v>1</v>
      </c>
      <c r="I202" s="154">
        <v>0</v>
      </c>
      <c r="J202" s="154">
        <v>1</v>
      </c>
      <c r="K202" s="154">
        <v>2</v>
      </c>
      <c r="L202" s="155">
        <v>2</v>
      </c>
      <c r="M202" s="144">
        <v>2</v>
      </c>
      <c r="N202" s="144">
        <v>7</v>
      </c>
      <c r="O202" s="144">
        <v>15</v>
      </c>
      <c r="P202" s="144">
        <v>34</v>
      </c>
      <c r="Q202" s="144">
        <v>41</v>
      </c>
      <c r="R202" s="144">
        <v>41</v>
      </c>
    </row>
    <row r="203" spans="1:18" ht="15.75" customHeight="1">
      <c r="A203" s="152" t="s">
        <v>64</v>
      </c>
      <c r="B203" s="154">
        <v>650</v>
      </c>
      <c r="C203" s="154">
        <v>417</v>
      </c>
      <c r="D203" s="154">
        <v>285</v>
      </c>
      <c r="E203" s="154">
        <v>274</v>
      </c>
      <c r="F203" s="154">
        <v>279</v>
      </c>
      <c r="G203" s="154">
        <v>407</v>
      </c>
      <c r="H203" s="154">
        <v>357</v>
      </c>
      <c r="I203" s="154">
        <v>270</v>
      </c>
      <c r="J203" s="154">
        <v>307</v>
      </c>
      <c r="K203" s="154">
        <v>210</v>
      </c>
      <c r="L203" s="155">
        <v>172</v>
      </c>
      <c r="M203" s="144">
        <v>162</v>
      </c>
      <c r="N203" s="144">
        <v>0</v>
      </c>
      <c r="O203" s="144">
        <v>4</v>
      </c>
      <c r="P203" s="144">
        <v>0</v>
      </c>
      <c r="Q203" s="144">
        <v>0</v>
      </c>
      <c r="R203" s="144">
        <v>35</v>
      </c>
    </row>
    <row r="204" spans="1:18" ht="15.75" customHeight="1">
      <c r="A204" s="152" t="s">
        <v>272</v>
      </c>
      <c r="B204" s="154">
        <v>0</v>
      </c>
      <c r="C204" s="154">
        <v>0</v>
      </c>
      <c r="D204" s="154">
        <v>0</v>
      </c>
      <c r="E204" s="154">
        <v>2</v>
      </c>
      <c r="F204" s="154">
        <v>0</v>
      </c>
      <c r="G204" s="154">
        <v>0</v>
      </c>
      <c r="H204" s="154">
        <v>0</v>
      </c>
      <c r="I204" s="154">
        <v>2</v>
      </c>
      <c r="J204" s="154">
        <v>0</v>
      </c>
      <c r="K204" s="154">
        <v>0</v>
      </c>
      <c r="L204" s="155">
        <v>0</v>
      </c>
      <c r="M204" s="144">
        <v>1</v>
      </c>
      <c r="N204" s="144">
        <v>0</v>
      </c>
      <c r="O204" s="144">
        <v>0</v>
      </c>
      <c r="P204" s="144">
        <v>0</v>
      </c>
      <c r="Q204" s="144">
        <v>0</v>
      </c>
      <c r="R204" s="144">
        <v>0</v>
      </c>
    </row>
    <row r="205" spans="1:18" ht="15.75" customHeight="1">
      <c r="A205" s="152" t="s">
        <v>84</v>
      </c>
      <c r="B205" s="154">
        <v>5</v>
      </c>
      <c r="C205" s="154">
        <v>1</v>
      </c>
      <c r="D205" s="154">
        <v>2</v>
      </c>
      <c r="E205" s="154">
        <v>0</v>
      </c>
      <c r="F205" s="154">
        <v>1</v>
      </c>
      <c r="G205" s="154">
        <v>1</v>
      </c>
      <c r="H205" s="154">
        <v>2</v>
      </c>
      <c r="I205" s="154">
        <v>1</v>
      </c>
      <c r="J205" s="154">
        <v>1</v>
      </c>
      <c r="K205" s="154">
        <v>1</v>
      </c>
      <c r="L205" s="155">
        <v>3</v>
      </c>
      <c r="M205" s="144">
        <v>0</v>
      </c>
      <c r="N205" s="144">
        <v>1</v>
      </c>
      <c r="O205" s="144">
        <v>2</v>
      </c>
      <c r="P205" s="144">
        <v>3</v>
      </c>
      <c r="Q205" s="144">
        <f>1</f>
        <v>1</v>
      </c>
      <c r="R205" s="144">
        <v>0</v>
      </c>
    </row>
    <row r="206" spans="1:18" ht="15.75" customHeight="1">
      <c r="A206" s="152" t="s">
        <v>273</v>
      </c>
      <c r="B206" s="154">
        <v>0</v>
      </c>
      <c r="C206" s="154">
        <v>0</v>
      </c>
      <c r="D206" s="154">
        <v>0</v>
      </c>
      <c r="E206" s="154">
        <v>5</v>
      </c>
      <c r="F206" s="154">
        <v>0</v>
      </c>
      <c r="G206" s="154">
        <v>0</v>
      </c>
      <c r="H206" s="154">
        <v>3</v>
      </c>
      <c r="I206" s="154">
        <v>0</v>
      </c>
      <c r="J206" s="154">
        <v>0</v>
      </c>
      <c r="K206" s="154">
        <v>0</v>
      </c>
      <c r="L206" s="155">
        <v>1</v>
      </c>
      <c r="M206" s="144">
        <v>0</v>
      </c>
      <c r="N206" s="144">
        <v>1</v>
      </c>
      <c r="O206" s="144">
        <v>0</v>
      </c>
      <c r="P206" s="144">
        <v>0</v>
      </c>
      <c r="Q206" s="144">
        <v>0</v>
      </c>
      <c r="R206" s="144">
        <v>0</v>
      </c>
    </row>
    <row r="207" spans="1:18" ht="15.75" customHeight="1">
      <c r="A207" s="152" t="s">
        <v>89</v>
      </c>
      <c r="B207" s="154">
        <v>12</v>
      </c>
      <c r="C207" s="154">
        <v>16</v>
      </c>
      <c r="D207" s="154">
        <v>16</v>
      </c>
      <c r="E207" s="154">
        <v>6</v>
      </c>
      <c r="F207" s="154">
        <v>14</v>
      </c>
      <c r="G207" s="154">
        <v>13</v>
      </c>
      <c r="H207" s="154">
        <v>15</v>
      </c>
      <c r="I207" s="154">
        <v>15</v>
      </c>
      <c r="J207" s="154">
        <v>8</v>
      </c>
      <c r="K207" s="154">
        <v>7</v>
      </c>
      <c r="L207" s="155">
        <v>19</v>
      </c>
      <c r="M207" s="144">
        <v>6</v>
      </c>
      <c r="N207" s="144">
        <v>10</v>
      </c>
      <c r="O207" s="144">
        <v>9</v>
      </c>
      <c r="P207" s="144">
        <v>22</v>
      </c>
      <c r="Q207" s="144">
        <v>22</v>
      </c>
      <c r="R207" s="144">
        <v>2</v>
      </c>
    </row>
    <row r="208" spans="1:18" ht="15.75" customHeight="1">
      <c r="A208" s="159" t="s">
        <v>222</v>
      </c>
      <c r="B208" s="154">
        <v>0</v>
      </c>
      <c r="C208" s="154">
        <v>0</v>
      </c>
      <c r="D208" s="154">
        <v>0</v>
      </c>
      <c r="E208" s="154">
        <v>0</v>
      </c>
      <c r="F208" s="154">
        <v>0</v>
      </c>
      <c r="G208" s="154">
        <v>2</v>
      </c>
      <c r="H208" s="154">
        <v>0</v>
      </c>
      <c r="I208" s="154">
        <v>7</v>
      </c>
      <c r="J208" s="154">
        <v>2</v>
      </c>
      <c r="K208" s="154">
        <v>1</v>
      </c>
      <c r="L208" s="155">
        <v>0</v>
      </c>
      <c r="M208" s="144">
        <v>3</v>
      </c>
      <c r="N208" s="144">
        <v>149</v>
      </c>
      <c r="O208" s="144">
        <v>91</v>
      </c>
      <c r="P208" s="144">
        <v>60</v>
      </c>
      <c r="Q208" s="144">
        <v>59</v>
      </c>
      <c r="R208" s="144">
        <v>0</v>
      </c>
    </row>
    <row r="209" spans="1:18" ht="15.75" customHeight="1">
      <c r="A209" s="152" t="s">
        <v>119</v>
      </c>
      <c r="B209" s="154">
        <v>10</v>
      </c>
      <c r="C209" s="154">
        <v>7</v>
      </c>
      <c r="D209" s="154">
        <v>8</v>
      </c>
      <c r="E209" s="154">
        <v>6</v>
      </c>
      <c r="F209" s="154">
        <v>3</v>
      </c>
      <c r="G209" s="154">
        <v>6</v>
      </c>
      <c r="H209" s="154">
        <v>3</v>
      </c>
      <c r="I209" s="154">
        <v>5</v>
      </c>
      <c r="J209" s="154">
        <v>2</v>
      </c>
      <c r="K209" s="154">
        <v>4</v>
      </c>
      <c r="L209" s="155">
        <v>5</v>
      </c>
      <c r="M209" s="144">
        <v>6</v>
      </c>
      <c r="N209" s="144">
        <v>8</v>
      </c>
      <c r="O209" s="144">
        <v>7</v>
      </c>
      <c r="P209" s="144">
        <v>10</v>
      </c>
      <c r="Q209" s="144">
        <v>11</v>
      </c>
      <c r="R209" s="144">
        <v>15</v>
      </c>
    </row>
    <row r="210" spans="1:18" ht="15.75" customHeight="1">
      <c r="A210" s="152"/>
      <c r="B210" s="154"/>
      <c r="C210" s="160"/>
      <c r="D210" s="160"/>
      <c r="E210" s="154"/>
      <c r="F210" s="154"/>
      <c r="G210" s="154"/>
      <c r="H210" s="154"/>
      <c r="I210" s="154"/>
      <c r="J210" s="154"/>
      <c r="K210" s="154"/>
      <c r="L210" s="155"/>
      <c r="M210" s="144"/>
      <c r="N210" s="144"/>
      <c r="O210" s="144"/>
      <c r="P210" s="144"/>
      <c r="Q210" s="144"/>
      <c r="R210" s="144"/>
    </row>
    <row r="211" spans="1:18" ht="15.75" customHeight="1">
      <c r="A211" s="150" t="s">
        <v>149</v>
      </c>
      <c r="B211" s="146">
        <f aca="true" t="shared" si="10" ref="B211:I211">SUM(B213:B235)</f>
        <v>339</v>
      </c>
      <c r="C211" s="146">
        <f t="shared" si="10"/>
        <v>384</v>
      </c>
      <c r="D211" s="146">
        <f t="shared" si="10"/>
        <v>471</v>
      </c>
      <c r="E211" s="146">
        <f t="shared" si="10"/>
        <v>530</v>
      </c>
      <c r="F211" s="146">
        <f t="shared" si="10"/>
        <v>617</v>
      </c>
      <c r="G211" s="146">
        <f t="shared" si="10"/>
        <v>5458</v>
      </c>
      <c r="H211" s="146">
        <f t="shared" si="10"/>
        <v>4301</v>
      </c>
      <c r="I211" s="146">
        <f t="shared" si="10"/>
        <v>3985</v>
      </c>
      <c r="J211" s="146">
        <f>SUM(J213:J235)</f>
        <v>4142</v>
      </c>
      <c r="K211" s="146">
        <f>SUM(K213:K235)</f>
        <v>3920</v>
      </c>
      <c r="L211" s="161">
        <f>SUM(L213:L235)</f>
        <v>3676</v>
      </c>
      <c r="M211" s="145">
        <f>SUM(M213:M235)</f>
        <v>3699</v>
      </c>
      <c r="N211" s="145">
        <f>SUM(N213:N235)</f>
        <v>3494</v>
      </c>
      <c r="O211" s="145">
        <v>3451</v>
      </c>
      <c r="P211" s="145">
        <f>SUM(P213:P235)</f>
        <v>3589</v>
      </c>
      <c r="Q211" s="145">
        <f>SUM(Q213:Q235)</f>
        <v>3495</v>
      </c>
      <c r="R211" s="145">
        <f>SUM(R213:R235)</f>
        <v>3754</v>
      </c>
    </row>
    <row r="212" spans="1:18" ht="15.75" customHeight="1">
      <c r="A212" s="152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5"/>
      <c r="M212" s="144"/>
      <c r="N212" s="144"/>
      <c r="O212" s="144"/>
      <c r="P212" s="144"/>
      <c r="Q212" s="144"/>
      <c r="R212" s="144"/>
    </row>
    <row r="213" spans="1:18" ht="15.75" customHeight="1">
      <c r="A213" s="111" t="s">
        <v>661</v>
      </c>
      <c r="B213" s="154">
        <v>0</v>
      </c>
      <c r="C213" s="154">
        <v>0</v>
      </c>
      <c r="D213" s="154">
        <v>0</v>
      </c>
      <c r="E213" s="154">
        <v>0</v>
      </c>
      <c r="F213" s="154">
        <v>1</v>
      </c>
      <c r="G213" s="154">
        <v>0</v>
      </c>
      <c r="H213" s="154">
        <v>0</v>
      </c>
      <c r="I213" s="154">
        <v>0</v>
      </c>
      <c r="J213" s="154">
        <v>0</v>
      </c>
      <c r="K213" s="154">
        <v>0</v>
      </c>
      <c r="L213" s="155">
        <v>0</v>
      </c>
      <c r="M213" s="144">
        <v>0</v>
      </c>
      <c r="N213" s="144">
        <v>0</v>
      </c>
      <c r="O213" s="144">
        <v>0</v>
      </c>
      <c r="P213" s="144">
        <v>0</v>
      </c>
      <c r="Q213" s="144">
        <v>0</v>
      </c>
      <c r="R213" s="144">
        <v>1</v>
      </c>
    </row>
    <row r="214" spans="1:18" ht="15.75" customHeight="1">
      <c r="A214" s="152" t="s">
        <v>438</v>
      </c>
      <c r="B214" s="154">
        <v>113</v>
      </c>
      <c r="C214" s="154">
        <v>116</v>
      </c>
      <c r="D214" s="154">
        <v>219</v>
      </c>
      <c r="E214" s="154">
        <v>252</v>
      </c>
      <c r="F214" s="154">
        <v>371</v>
      </c>
      <c r="G214" s="154">
        <v>330</v>
      </c>
      <c r="H214" s="154">
        <v>318</v>
      </c>
      <c r="I214" s="154">
        <v>368</v>
      </c>
      <c r="J214" s="154">
        <v>376</v>
      </c>
      <c r="K214" s="154">
        <v>345</v>
      </c>
      <c r="L214" s="155">
        <v>381</v>
      </c>
      <c r="M214" s="144">
        <v>303</v>
      </c>
      <c r="N214" s="144">
        <v>217</v>
      </c>
      <c r="O214" s="144">
        <v>312</v>
      </c>
      <c r="P214" s="144">
        <v>316</v>
      </c>
      <c r="Q214" s="144">
        <v>331</v>
      </c>
      <c r="R214" s="144">
        <v>344</v>
      </c>
    </row>
    <row r="215" spans="1:18" ht="15.75" customHeight="1">
      <c r="A215" s="152" t="s">
        <v>441</v>
      </c>
      <c r="B215" s="154">
        <v>0</v>
      </c>
      <c r="C215" s="154">
        <v>0</v>
      </c>
      <c r="D215" s="154">
        <v>7</v>
      </c>
      <c r="E215" s="154">
        <v>13</v>
      </c>
      <c r="F215" s="154">
        <v>23</v>
      </c>
      <c r="G215" s="154">
        <v>6</v>
      </c>
      <c r="H215" s="154">
        <v>9</v>
      </c>
      <c r="I215" s="154">
        <v>8</v>
      </c>
      <c r="J215" s="154">
        <v>5</v>
      </c>
      <c r="K215" s="154">
        <v>10</v>
      </c>
      <c r="L215" s="155">
        <v>2</v>
      </c>
      <c r="M215" s="144">
        <v>1</v>
      </c>
      <c r="N215" s="144">
        <v>9</v>
      </c>
      <c r="O215" s="144">
        <v>0</v>
      </c>
      <c r="P215" s="144">
        <v>0</v>
      </c>
      <c r="Q215" s="144">
        <v>4</v>
      </c>
      <c r="R215" s="144">
        <v>3</v>
      </c>
    </row>
    <row r="216" spans="1:18" ht="15.75" customHeight="1">
      <c r="A216" s="157" t="s">
        <v>194</v>
      </c>
      <c r="B216" s="154">
        <v>0</v>
      </c>
      <c r="C216" s="154">
        <v>0</v>
      </c>
      <c r="D216" s="154">
        <v>0</v>
      </c>
      <c r="E216" s="154">
        <v>0</v>
      </c>
      <c r="F216" s="154">
        <v>0</v>
      </c>
      <c r="G216" s="154">
        <v>0</v>
      </c>
      <c r="H216" s="154">
        <v>3</v>
      </c>
      <c r="I216" s="154">
        <v>1</v>
      </c>
      <c r="J216" s="154">
        <v>0</v>
      </c>
      <c r="K216" s="154">
        <v>1</v>
      </c>
      <c r="L216" s="155">
        <v>0</v>
      </c>
      <c r="M216" s="144">
        <v>0</v>
      </c>
      <c r="N216" s="144">
        <v>0</v>
      </c>
      <c r="O216" s="144">
        <v>0</v>
      </c>
      <c r="P216" s="144">
        <v>0</v>
      </c>
      <c r="Q216" s="144">
        <v>0</v>
      </c>
      <c r="R216" s="144">
        <v>1</v>
      </c>
    </row>
    <row r="217" spans="1:18" ht="15.75" customHeight="1">
      <c r="A217" s="156" t="s">
        <v>274</v>
      </c>
      <c r="B217" s="154">
        <v>0</v>
      </c>
      <c r="C217" s="154">
        <v>0</v>
      </c>
      <c r="D217" s="154">
        <v>3</v>
      </c>
      <c r="E217" s="154">
        <v>1</v>
      </c>
      <c r="F217" s="154">
        <v>0</v>
      </c>
      <c r="G217" s="154">
        <v>1</v>
      </c>
      <c r="H217" s="154">
        <v>6</v>
      </c>
      <c r="I217" s="154">
        <v>2</v>
      </c>
      <c r="J217" s="154">
        <v>2</v>
      </c>
      <c r="K217" s="154">
        <v>0</v>
      </c>
      <c r="L217" s="155">
        <v>3</v>
      </c>
      <c r="M217" s="144">
        <v>0</v>
      </c>
      <c r="N217" s="144">
        <v>1</v>
      </c>
      <c r="O217" s="144">
        <v>2</v>
      </c>
      <c r="P217" s="144">
        <v>0</v>
      </c>
      <c r="Q217" s="144">
        <v>1</v>
      </c>
      <c r="R217" s="144">
        <v>1</v>
      </c>
    </row>
    <row r="218" spans="1:18" ht="15.75" customHeight="1">
      <c r="A218" s="157" t="s">
        <v>197</v>
      </c>
      <c r="B218" s="154">
        <v>0</v>
      </c>
      <c r="C218" s="154">
        <v>0</v>
      </c>
      <c r="D218" s="154">
        <v>0</v>
      </c>
      <c r="E218" s="154">
        <v>0</v>
      </c>
      <c r="F218" s="154">
        <v>0</v>
      </c>
      <c r="G218" s="154">
        <v>4822</v>
      </c>
      <c r="H218" s="154">
        <v>3688</v>
      </c>
      <c r="I218" s="154">
        <v>3356</v>
      </c>
      <c r="J218" s="154">
        <v>3487</v>
      </c>
      <c r="K218" s="154">
        <v>3333</v>
      </c>
      <c r="L218" s="155">
        <v>3057</v>
      </c>
      <c r="M218" s="144">
        <v>3163</v>
      </c>
      <c r="N218" s="144">
        <v>3102</v>
      </c>
      <c r="O218" s="144">
        <v>2955</v>
      </c>
      <c r="P218" s="144">
        <v>3043</v>
      </c>
      <c r="Q218" s="144">
        <v>2894</v>
      </c>
      <c r="R218" s="144">
        <v>2869</v>
      </c>
    </row>
    <row r="219" spans="1:18" ht="15.75" customHeight="1">
      <c r="A219" s="162" t="s">
        <v>648</v>
      </c>
      <c r="B219" s="154">
        <v>7</v>
      </c>
      <c r="C219" s="154">
        <v>15</v>
      </c>
      <c r="D219" s="154">
        <v>6</v>
      </c>
      <c r="E219" s="154">
        <v>5</v>
      </c>
      <c r="F219" s="154">
        <v>3</v>
      </c>
      <c r="G219" s="154">
        <v>3</v>
      </c>
      <c r="H219" s="154">
        <v>1</v>
      </c>
      <c r="I219" s="154">
        <v>4</v>
      </c>
      <c r="J219" s="154">
        <v>2</v>
      </c>
      <c r="K219" s="154">
        <v>0</v>
      </c>
      <c r="L219" s="155">
        <v>1</v>
      </c>
      <c r="M219" s="144">
        <v>0</v>
      </c>
      <c r="N219" s="144">
        <v>1</v>
      </c>
      <c r="O219" s="144">
        <v>0</v>
      </c>
      <c r="P219" s="144">
        <v>0</v>
      </c>
      <c r="Q219" s="144">
        <v>1</v>
      </c>
      <c r="R219" s="144">
        <v>1</v>
      </c>
    </row>
    <row r="220" spans="1:18" ht="15.75" customHeight="1">
      <c r="A220" s="156" t="s">
        <v>275</v>
      </c>
      <c r="B220" s="154">
        <v>0</v>
      </c>
      <c r="C220" s="154">
        <v>0</v>
      </c>
      <c r="D220" s="154">
        <v>1</v>
      </c>
      <c r="E220" s="154">
        <v>0</v>
      </c>
      <c r="F220" s="154">
        <v>1</v>
      </c>
      <c r="G220" s="154">
        <v>0</v>
      </c>
      <c r="H220" s="154">
        <v>0</v>
      </c>
      <c r="I220" s="154">
        <v>0</v>
      </c>
      <c r="J220" s="154">
        <v>0</v>
      </c>
      <c r="K220" s="154">
        <v>0</v>
      </c>
      <c r="L220" s="155">
        <v>0</v>
      </c>
      <c r="M220" s="144">
        <v>1</v>
      </c>
      <c r="N220" s="144">
        <v>0</v>
      </c>
      <c r="O220" s="144">
        <v>2</v>
      </c>
      <c r="P220" s="144">
        <v>0</v>
      </c>
      <c r="Q220" s="144">
        <v>2</v>
      </c>
      <c r="R220" s="144">
        <v>2</v>
      </c>
    </row>
    <row r="221" spans="1:18" ht="15.75" customHeight="1">
      <c r="A221" s="152" t="s">
        <v>468</v>
      </c>
      <c r="B221" s="154">
        <v>2</v>
      </c>
      <c r="C221" s="154">
        <v>0</v>
      </c>
      <c r="D221" s="154">
        <v>0</v>
      </c>
      <c r="E221" s="154">
        <v>2</v>
      </c>
      <c r="F221" s="154">
        <v>1</v>
      </c>
      <c r="G221" s="154">
        <v>2</v>
      </c>
      <c r="H221" s="154">
        <v>1</v>
      </c>
      <c r="I221" s="154">
        <v>2</v>
      </c>
      <c r="J221" s="154">
        <v>1</v>
      </c>
      <c r="K221" s="154">
        <v>1</v>
      </c>
      <c r="L221" s="155">
        <v>1</v>
      </c>
      <c r="M221" s="144">
        <v>1</v>
      </c>
      <c r="N221" s="144">
        <v>1</v>
      </c>
      <c r="O221" s="144">
        <v>2</v>
      </c>
      <c r="P221" s="144">
        <v>2</v>
      </c>
      <c r="Q221" s="144">
        <v>3</v>
      </c>
      <c r="R221" s="144">
        <v>0</v>
      </c>
    </row>
    <row r="222" spans="1:18" ht="15.75" customHeight="1">
      <c r="A222" s="157" t="s">
        <v>532</v>
      </c>
      <c r="B222" s="154">
        <v>8</v>
      </c>
      <c r="C222" s="154">
        <v>2</v>
      </c>
      <c r="D222" s="154">
        <v>7</v>
      </c>
      <c r="E222" s="154">
        <v>4</v>
      </c>
      <c r="F222" s="154">
        <v>1</v>
      </c>
      <c r="G222" s="154">
        <v>6</v>
      </c>
      <c r="H222" s="154">
        <v>4</v>
      </c>
      <c r="I222" s="154">
        <v>0</v>
      </c>
      <c r="J222" s="154">
        <v>1</v>
      </c>
      <c r="K222" s="154">
        <v>0</v>
      </c>
      <c r="L222" s="155">
        <v>0</v>
      </c>
      <c r="M222" s="144">
        <v>0</v>
      </c>
      <c r="N222" s="144">
        <v>1</v>
      </c>
      <c r="O222" s="144">
        <v>0</v>
      </c>
      <c r="P222" s="144">
        <v>0</v>
      </c>
      <c r="Q222" s="144">
        <v>0</v>
      </c>
      <c r="R222" s="144">
        <v>1</v>
      </c>
    </row>
    <row r="223" spans="1:18" ht="15.75" customHeight="1">
      <c r="A223" s="152" t="s">
        <v>276</v>
      </c>
      <c r="B223" s="154">
        <v>1</v>
      </c>
      <c r="C223" s="154">
        <v>1</v>
      </c>
      <c r="D223" s="154">
        <v>9</v>
      </c>
      <c r="E223" s="154">
        <v>2</v>
      </c>
      <c r="F223" s="154">
        <v>2</v>
      </c>
      <c r="G223" s="154">
        <v>1</v>
      </c>
      <c r="H223" s="154">
        <v>0</v>
      </c>
      <c r="I223" s="154">
        <v>0</v>
      </c>
      <c r="J223" s="154">
        <v>0</v>
      </c>
      <c r="K223" s="154">
        <v>0</v>
      </c>
      <c r="L223" s="155">
        <v>0</v>
      </c>
      <c r="M223" s="144">
        <v>1</v>
      </c>
      <c r="N223" s="144">
        <v>0</v>
      </c>
      <c r="O223" s="144">
        <v>0</v>
      </c>
      <c r="P223" s="144">
        <v>0</v>
      </c>
      <c r="Q223" s="144">
        <v>1</v>
      </c>
      <c r="R223" s="144">
        <v>0</v>
      </c>
    </row>
    <row r="224" spans="1:18" ht="15.75" customHeight="1">
      <c r="A224" s="152" t="s">
        <v>251</v>
      </c>
      <c r="B224" s="154">
        <v>0</v>
      </c>
      <c r="C224" s="154">
        <v>0</v>
      </c>
      <c r="D224" s="154">
        <v>0</v>
      </c>
      <c r="E224" s="154">
        <v>19</v>
      </c>
      <c r="F224" s="154">
        <v>9</v>
      </c>
      <c r="G224" s="154">
        <v>44</v>
      </c>
      <c r="H224" s="154">
        <v>48</v>
      </c>
      <c r="I224" s="154">
        <v>12</v>
      </c>
      <c r="J224" s="154">
        <v>23</v>
      </c>
      <c r="K224" s="154">
        <v>36</v>
      </c>
      <c r="L224" s="155">
        <v>42</v>
      </c>
      <c r="M224" s="144">
        <v>28</v>
      </c>
      <c r="N224" s="144">
        <v>11</v>
      </c>
      <c r="O224" s="144">
        <v>16</v>
      </c>
      <c r="P224" s="144">
        <v>18</v>
      </c>
      <c r="Q224" s="144">
        <v>37</v>
      </c>
      <c r="R224" s="144">
        <v>27</v>
      </c>
    </row>
    <row r="225" spans="1:18" ht="15.75" customHeight="1">
      <c r="A225" s="152" t="s">
        <v>35</v>
      </c>
      <c r="B225" s="154">
        <v>11</v>
      </c>
      <c r="C225" s="154">
        <v>11</v>
      </c>
      <c r="D225" s="154">
        <v>11</v>
      </c>
      <c r="E225" s="154">
        <v>12</v>
      </c>
      <c r="F225" s="154">
        <v>9</v>
      </c>
      <c r="G225" s="154">
        <v>10</v>
      </c>
      <c r="H225" s="154">
        <v>9</v>
      </c>
      <c r="I225" s="154">
        <v>5</v>
      </c>
      <c r="J225" s="154">
        <v>7</v>
      </c>
      <c r="K225" s="154">
        <v>4</v>
      </c>
      <c r="L225" s="155">
        <v>3</v>
      </c>
      <c r="M225" s="144">
        <v>3</v>
      </c>
      <c r="N225" s="144">
        <v>4</v>
      </c>
      <c r="O225" s="144">
        <v>0</v>
      </c>
      <c r="P225" s="144">
        <v>0</v>
      </c>
      <c r="Q225" s="144">
        <v>0</v>
      </c>
      <c r="R225" s="144">
        <v>0</v>
      </c>
    </row>
    <row r="226" spans="1:18" ht="15.75" customHeight="1">
      <c r="A226" s="152" t="s">
        <v>36</v>
      </c>
      <c r="B226" s="154">
        <v>162</v>
      </c>
      <c r="C226" s="154">
        <v>196</v>
      </c>
      <c r="D226" s="154">
        <v>183</v>
      </c>
      <c r="E226" s="154">
        <v>182</v>
      </c>
      <c r="F226" s="154">
        <v>155</v>
      </c>
      <c r="G226" s="154">
        <v>191</v>
      </c>
      <c r="H226" s="154">
        <v>185</v>
      </c>
      <c r="I226" s="154">
        <v>196</v>
      </c>
      <c r="J226" s="154">
        <v>194</v>
      </c>
      <c r="K226" s="154">
        <v>165</v>
      </c>
      <c r="L226" s="155">
        <v>161</v>
      </c>
      <c r="M226" s="144">
        <v>168</v>
      </c>
      <c r="N226" s="144">
        <v>138</v>
      </c>
      <c r="O226" s="144">
        <v>159</v>
      </c>
      <c r="P226" s="144">
        <v>168</v>
      </c>
      <c r="Q226" s="144">
        <v>194</v>
      </c>
      <c r="R226" s="144">
        <v>200</v>
      </c>
    </row>
    <row r="227" spans="1:18" ht="15.75" customHeight="1">
      <c r="A227" s="157" t="s">
        <v>218</v>
      </c>
      <c r="B227" s="154">
        <v>19</v>
      </c>
      <c r="C227" s="154">
        <v>11</v>
      </c>
      <c r="D227" s="154">
        <v>15</v>
      </c>
      <c r="E227" s="154">
        <v>27</v>
      </c>
      <c r="F227" s="154">
        <v>31</v>
      </c>
      <c r="G227" s="154">
        <v>32</v>
      </c>
      <c r="H227" s="154">
        <v>19</v>
      </c>
      <c r="I227" s="154">
        <v>27</v>
      </c>
      <c r="J227" s="154">
        <v>31</v>
      </c>
      <c r="K227" s="154">
        <v>11</v>
      </c>
      <c r="L227" s="155">
        <v>22</v>
      </c>
      <c r="M227" s="144">
        <v>14</v>
      </c>
      <c r="N227" s="144">
        <v>8</v>
      </c>
      <c r="O227" s="144">
        <v>3</v>
      </c>
      <c r="P227" s="144">
        <v>42</v>
      </c>
      <c r="Q227" s="144">
        <v>22</v>
      </c>
      <c r="R227" s="144">
        <v>55</v>
      </c>
    </row>
    <row r="228" spans="1:18" ht="15.75" customHeight="1">
      <c r="A228" s="152" t="s">
        <v>277</v>
      </c>
      <c r="B228" s="154">
        <v>0</v>
      </c>
      <c r="C228" s="154">
        <v>2</v>
      </c>
      <c r="D228" s="154">
        <v>0</v>
      </c>
      <c r="E228" s="154">
        <v>2</v>
      </c>
      <c r="F228" s="154">
        <v>4</v>
      </c>
      <c r="G228" s="154">
        <v>2</v>
      </c>
      <c r="H228" s="154">
        <v>1</v>
      </c>
      <c r="I228" s="154">
        <v>0</v>
      </c>
      <c r="J228" s="154">
        <v>0</v>
      </c>
      <c r="K228" s="154">
        <v>0</v>
      </c>
      <c r="L228" s="155">
        <v>0</v>
      </c>
      <c r="M228" s="144">
        <v>0</v>
      </c>
      <c r="N228" s="144">
        <v>0</v>
      </c>
      <c r="O228" s="144">
        <v>0</v>
      </c>
      <c r="P228" s="144">
        <v>0</v>
      </c>
      <c r="Q228" s="144">
        <v>0</v>
      </c>
      <c r="R228" s="144">
        <v>0</v>
      </c>
    </row>
    <row r="229" spans="1:18" ht="15.75" customHeight="1">
      <c r="A229" s="159" t="s">
        <v>75</v>
      </c>
      <c r="B229" s="154">
        <v>0</v>
      </c>
      <c r="C229" s="154">
        <v>0</v>
      </c>
      <c r="D229" s="154">
        <v>0</v>
      </c>
      <c r="E229" s="154">
        <v>0</v>
      </c>
      <c r="F229" s="154">
        <v>0</v>
      </c>
      <c r="G229" s="154">
        <v>1</v>
      </c>
      <c r="H229" s="154">
        <v>0</v>
      </c>
      <c r="I229" s="154">
        <v>1</v>
      </c>
      <c r="J229" s="154">
        <v>2</v>
      </c>
      <c r="K229" s="154">
        <v>4</v>
      </c>
      <c r="L229" s="155">
        <v>0</v>
      </c>
      <c r="M229" s="144">
        <v>0</v>
      </c>
      <c r="N229" s="144">
        <v>0</v>
      </c>
      <c r="O229" s="144">
        <v>0</v>
      </c>
      <c r="P229" s="144">
        <v>0</v>
      </c>
      <c r="Q229" s="144">
        <v>0</v>
      </c>
      <c r="R229" s="144">
        <v>1</v>
      </c>
    </row>
    <row r="230" spans="1:18" ht="15.75" customHeight="1">
      <c r="A230" s="157" t="s">
        <v>220</v>
      </c>
      <c r="B230" s="154">
        <v>10</v>
      </c>
      <c r="C230" s="154">
        <v>26</v>
      </c>
      <c r="D230" s="154">
        <v>9</v>
      </c>
      <c r="E230" s="154">
        <v>5</v>
      </c>
      <c r="F230" s="154">
        <v>3</v>
      </c>
      <c r="G230" s="154">
        <v>5</v>
      </c>
      <c r="H230" s="154">
        <v>6</v>
      </c>
      <c r="I230" s="154">
        <v>0</v>
      </c>
      <c r="J230" s="154">
        <v>5</v>
      </c>
      <c r="K230" s="154">
        <v>5</v>
      </c>
      <c r="L230" s="155">
        <v>3</v>
      </c>
      <c r="M230" s="144">
        <v>4</v>
      </c>
      <c r="N230" s="144">
        <v>0</v>
      </c>
      <c r="O230" s="144">
        <v>0</v>
      </c>
      <c r="P230" s="144">
        <v>0</v>
      </c>
      <c r="Q230" s="144">
        <v>0</v>
      </c>
      <c r="R230" s="144">
        <v>1</v>
      </c>
    </row>
    <row r="231" spans="1:18" ht="15.75" customHeight="1">
      <c r="A231" s="157" t="s">
        <v>221</v>
      </c>
      <c r="B231" s="154">
        <v>4</v>
      </c>
      <c r="C231" s="154">
        <v>4</v>
      </c>
      <c r="D231" s="154">
        <v>0</v>
      </c>
      <c r="E231" s="154">
        <v>1</v>
      </c>
      <c r="F231" s="154">
        <v>0</v>
      </c>
      <c r="G231" s="154">
        <v>2</v>
      </c>
      <c r="H231" s="154">
        <v>1</v>
      </c>
      <c r="I231" s="154">
        <v>2</v>
      </c>
      <c r="J231" s="154">
        <v>5</v>
      </c>
      <c r="K231" s="154">
        <v>1</v>
      </c>
      <c r="L231" s="155">
        <v>0</v>
      </c>
      <c r="M231" s="144">
        <v>3</v>
      </c>
      <c r="N231" s="144">
        <v>0</v>
      </c>
      <c r="O231" s="144">
        <v>0</v>
      </c>
      <c r="P231" s="144">
        <v>0</v>
      </c>
      <c r="Q231" s="144">
        <v>4</v>
      </c>
      <c r="R231" s="144">
        <v>4</v>
      </c>
    </row>
    <row r="232" spans="1:18" ht="15.75" customHeight="1">
      <c r="A232" s="152" t="s">
        <v>278</v>
      </c>
      <c r="B232" s="154">
        <v>0</v>
      </c>
      <c r="C232" s="154">
        <v>0</v>
      </c>
      <c r="D232" s="154">
        <v>0</v>
      </c>
      <c r="E232" s="154">
        <v>0</v>
      </c>
      <c r="F232" s="154">
        <v>0</v>
      </c>
      <c r="G232" s="154">
        <v>0</v>
      </c>
      <c r="H232" s="154">
        <v>0</v>
      </c>
      <c r="I232" s="154">
        <v>1</v>
      </c>
      <c r="J232" s="154">
        <v>0</v>
      </c>
      <c r="K232" s="154">
        <v>0</v>
      </c>
      <c r="L232" s="155">
        <v>0</v>
      </c>
      <c r="M232" s="144">
        <v>0</v>
      </c>
      <c r="N232" s="144">
        <v>0</v>
      </c>
      <c r="O232" s="144">
        <v>0</v>
      </c>
      <c r="P232" s="144">
        <v>0</v>
      </c>
      <c r="Q232" s="144">
        <v>0</v>
      </c>
      <c r="R232" s="144">
        <v>0</v>
      </c>
    </row>
    <row r="233" spans="1:18" ht="15.75" customHeight="1">
      <c r="A233" s="152" t="s">
        <v>241</v>
      </c>
      <c r="B233" s="154">
        <v>0</v>
      </c>
      <c r="C233" s="154">
        <v>0</v>
      </c>
      <c r="D233" s="154">
        <v>0</v>
      </c>
      <c r="E233" s="154">
        <v>0</v>
      </c>
      <c r="F233" s="154">
        <v>0</v>
      </c>
      <c r="G233" s="154">
        <v>0</v>
      </c>
      <c r="H233" s="154">
        <v>0</v>
      </c>
      <c r="I233" s="154">
        <v>0</v>
      </c>
      <c r="J233" s="154">
        <v>0</v>
      </c>
      <c r="K233" s="154">
        <v>0</v>
      </c>
      <c r="L233" s="154">
        <v>0</v>
      </c>
      <c r="M233" s="144">
        <v>9</v>
      </c>
      <c r="N233" s="144">
        <v>0</v>
      </c>
      <c r="O233" s="144">
        <v>0</v>
      </c>
      <c r="P233" s="144">
        <v>0</v>
      </c>
      <c r="Q233" s="144">
        <v>0</v>
      </c>
      <c r="R233" s="144">
        <v>0</v>
      </c>
    </row>
    <row r="234" spans="1:18" ht="15.75" customHeight="1">
      <c r="A234" s="152" t="s">
        <v>537</v>
      </c>
      <c r="B234" s="154">
        <v>0</v>
      </c>
      <c r="C234" s="154">
        <v>0</v>
      </c>
      <c r="D234" s="154">
        <v>0</v>
      </c>
      <c r="E234" s="154">
        <v>1</v>
      </c>
      <c r="F234" s="154">
        <v>2</v>
      </c>
      <c r="G234" s="154">
        <v>0</v>
      </c>
      <c r="H234" s="154">
        <v>2</v>
      </c>
      <c r="I234" s="154">
        <v>0</v>
      </c>
      <c r="J234" s="154">
        <v>1</v>
      </c>
      <c r="K234" s="154">
        <v>2</v>
      </c>
      <c r="L234" s="155">
        <v>0</v>
      </c>
      <c r="M234" s="144">
        <v>0</v>
      </c>
      <c r="N234" s="144">
        <v>1</v>
      </c>
      <c r="O234" s="144">
        <v>0</v>
      </c>
      <c r="P234" s="144">
        <v>0</v>
      </c>
      <c r="Q234" s="144">
        <v>1</v>
      </c>
      <c r="R234" s="144">
        <v>0</v>
      </c>
    </row>
    <row r="235" spans="1:18" ht="15.75" customHeight="1">
      <c r="A235" s="157" t="s">
        <v>238</v>
      </c>
      <c r="B235" s="154">
        <v>2</v>
      </c>
      <c r="C235" s="154">
        <v>0</v>
      </c>
      <c r="D235" s="154">
        <v>1</v>
      </c>
      <c r="E235" s="154">
        <v>2</v>
      </c>
      <c r="F235" s="154">
        <v>1</v>
      </c>
      <c r="G235" s="154">
        <v>0</v>
      </c>
      <c r="H235" s="154">
        <v>0</v>
      </c>
      <c r="I235" s="154">
        <v>0</v>
      </c>
      <c r="J235" s="154">
        <v>0</v>
      </c>
      <c r="K235" s="154">
        <v>2</v>
      </c>
      <c r="L235" s="155">
        <v>0</v>
      </c>
      <c r="M235" s="144">
        <v>0</v>
      </c>
      <c r="N235" s="144">
        <v>0</v>
      </c>
      <c r="O235" s="144">
        <v>0</v>
      </c>
      <c r="P235" s="144">
        <v>0</v>
      </c>
      <c r="Q235" s="144">
        <v>0</v>
      </c>
      <c r="R235" s="144">
        <v>243</v>
      </c>
    </row>
    <row r="236" spans="1:18" ht="15.75" customHeight="1">
      <c r="A236" s="152"/>
      <c r="B236" s="154"/>
      <c r="C236" s="160"/>
      <c r="D236" s="160"/>
      <c r="E236" s="154"/>
      <c r="F236" s="154"/>
      <c r="G236" s="154"/>
      <c r="H236" s="154"/>
      <c r="I236" s="154"/>
      <c r="J236" s="154"/>
      <c r="K236" s="154"/>
      <c r="L236" s="155"/>
      <c r="M236" s="144"/>
      <c r="N236" s="144"/>
      <c r="O236" s="144"/>
      <c r="P236" s="144"/>
      <c r="Q236" s="144"/>
      <c r="R236" s="144"/>
    </row>
    <row r="237" spans="1:18" ht="15.75" customHeight="1">
      <c r="A237" s="150" t="s">
        <v>150</v>
      </c>
      <c r="B237" s="146">
        <f aca="true" t="shared" si="11" ref="B237:M237">SUM(B239:B241)</f>
        <v>15</v>
      </c>
      <c r="C237" s="146">
        <f t="shared" si="11"/>
        <v>7</v>
      </c>
      <c r="D237" s="146">
        <f t="shared" si="11"/>
        <v>9</v>
      </c>
      <c r="E237" s="146">
        <f t="shared" si="11"/>
        <v>6</v>
      </c>
      <c r="F237" s="146">
        <f t="shared" si="11"/>
        <v>5</v>
      </c>
      <c r="G237" s="146">
        <f t="shared" si="11"/>
        <v>8</v>
      </c>
      <c r="H237" s="146">
        <f t="shared" si="11"/>
        <v>6</v>
      </c>
      <c r="I237" s="146">
        <f t="shared" si="11"/>
        <v>5</v>
      </c>
      <c r="J237" s="146">
        <f t="shared" si="11"/>
        <v>11</v>
      </c>
      <c r="K237" s="146">
        <f t="shared" si="11"/>
        <v>4</v>
      </c>
      <c r="L237" s="151">
        <f>SUM(L239:L241)</f>
        <v>7</v>
      </c>
      <c r="M237" s="145">
        <f t="shared" si="11"/>
        <v>3</v>
      </c>
      <c r="N237" s="145">
        <f>SUM(N239:N241)</f>
        <v>3</v>
      </c>
      <c r="O237" s="145">
        <v>9</v>
      </c>
      <c r="P237" s="145">
        <f>SUM(P239:P241)</f>
        <v>6</v>
      </c>
      <c r="Q237" s="145">
        <f>SUM(Q239:Q241)</f>
        <v>24</v>
      </c>
      <c r="R237" s="145">
        <f>SUM(R239:R241)</f>
        <v>19</v>
      </c>
    </row>
    <row r="238" spans="1:18" ht="15.75" customHeight="1">
      <c r="A238" s="152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5"/>
      <c r="M238" s="144"/>
      <c r="N238" s="144"/>
      <c r="O238" s="144"/>
      <c r="P238" s="144"/>
      <c r="Q238" s="144"/>
      <c r="R238" s="144"/>
    </row>
    <row r="239" spans="1:18" ht="15.75" customHeight="1">
      <c r="A239" s="152" t="s">
        <v>452</v>
      </c>
      <c r="B239" s="154">
        <v>12</v>
      </c>
      <c r="C239" s="154">
        <v>7</v>
      </c>
      <c r="D239" s="154">
        <v>7</v>
      </c>
      <c r="E239" s="154">
        <v>5</v>
      </c>
      <c r="F239" s="154">
        <v>3</v>
      </c>
      <c r="G239" s="154">
        <v>6</v>
      </c>
      <c r="H239" s="154">
        <v>2</v>
      </c>
      <c r="I239" s="154">
        <v>3</v>
      </c>
      <c r="J239" s="154">
        <v>5</v>
      </c>
      <c r="K239" s="154">
        <v>3</v>
      </c>
      <c r="L239" s="155">
        <v>3</v>
      </c>
      <c r="M239" s="144">
        <v>2</v>
      </c>
      <c r="N239" s="144">
        <v>1</v>
      </c>
      <c r="O239" s="144">
        <v>3</v>
      </c>
      <c r="P239" s="144">
        <v>1</v>
      </c>
      <c r="Q239" s="144">
        <v>10</v>
      </c>
      <c r="R239" s="144">
        <v>7</v>
      </c>
    </row>
    <row r="240" spans="1:18" ht="15.75" customHeight="1">
      <c r="A240" s="152" t="s">
        <v>365</v>
      </c>
      <c r="B240" s="154">
        <v>3</v>
      </c>
      <c r="C240" s="154">
        <v>0</v>
      </c>
      <c r="D240" s="154">
        <v>2</v>
      </c>
      <c r="E240" s="154">
        <v>1</v>
      </c>
      <c r="F240" s="154">
        <v>1</v>
      </c>
      <c r="G240" s="154">
        <v>0</v>
      </c>
      <c r="H240" s="154">
        <v>1</v>
      </c>
      <c r="I240" s="154">
        <v>2</v>
      </c>
      <c r="J240" s="154">
        <v>4</v>
      </c>
      <c r="K240" s="154">
        <v>0</v>
      </c>
      <c r="L240" s="155">
        <v>2</v>
      </c>
      <c r="M240" s="144">
        <v>1</v>
      </c>
      <c r="N240" s="144">
        <v>0</v>
      </c>
      <c r="O240" s="144">
        <v>3</v>
      </c>
      <c r="P240" s="144">
        <v>3</v>
      </c>
      <c r="Q240" s="144">
        <v>6</v>
      </c>
      <c r="R240" s="144">
        <v>8</v>
      </c>
    </row>
    <row r="241" spans="1:18" ht="15.75" customHeight="1">
      <c r="A241" s="152" t="s">
        <v>58</v>
      </c>
      <c r="B241" s="154">
        <v>0</v>
      </c>
      <c r="C241" s="154">
        <v>0</v>
      </c>
      <c r="D241" s="154">
        <v>0</v>
      </c>
      <c r="E241" s="154">
        <v>0</v>
      </c>
      <c r="F241" s="154">
        <v>1</v>
      </c>
      <c r="G241" s="154">
        <v>2</v>
      </c>
      <c r="H241" s="154">
        <v>3</v>
      </c>
      <c r="I241" s="154">
        <v>0</v>
      </c>
      <c r="J241" s="154">
        <v>2</v>
      </c>
      <c r="K241" s="154">
        <v>1</v>
      </c>
      <c r="L241" s="155">
        <v>2</v>
      </c>
      <c r="M241" s="144">
        <v>0</v>
      </c>
      <c r="N241" s="144">
        <v>2</v>
      </c>
      <c r="O241" s="144">
        <v>3</v>
      </c>
      <c r="P241" s="144">
        <v>2</v>
      </c>
      <c r="Q241" s="144">
        <v>8</v>
      </c>
      <c r="R241" s="144">
        <v>4</v>
      </c>
    </row>
    <row r="242" spans="1:18" ht="15.75" customHeight="1">
      <c r="A242" s="152"/>
      <c r="B242" s="154"/>
      <c r="C242" s="160"/>
      <c r="D242" s="160"/>
      <c r="E242" s="154"/>
      <c r="F242" s="154"/>
      <c r="G242" s="154"/>
      <c r="H242" s="154"/>
      <c r="I242" s="154"/>
      <c r="J242" s="154"/>
      <c r="K242" s="154"/>
      <c r="L242" s="155"/>
      <c r="M242" s="144"/>
      <c r="N242" s="144"/>
      <c r="O242" s="144"/>
      <c r="P242" s="144"/>
      <c r="Q242" s="144"/>
      <c r="R242" s="144"/>
    </row>
    <row r="243" spans="1:18" ht="15.75" customHeight="1">
      <c r="A243" s="150" t="s">
        <v>151</v>
      </c>
      <c r="B243" s="146">
        <f aca="true" t="shared" si="12" ref="B243:M243">SUM(B245:B254)</f>
        <v>12</v>
      </c>
      <c r="C243" s="146">
        <f t="shared" si="12"/>
        <v>1</v>
      </c>
      <c r="D243" s="146">
        <f t="shared" si="12"/>
        <v>1</v>
      </c>
      <c r="E243" s="146">
        <f t="shared" si="12"/>
        <v>2</v>
      </c>
      <c r="F243" s="146">
        <f t="shared" si="12"/>
        <v>4</v>
      </c>
      <c r="G243" s="146">
        <f t="shared" si="12"/>
        <v>6</v>
      </c>
      <c r="H243" s="146">
        <f t="shared" si="12"/>
        <v>4</v>
      </c>
      <c r="I243" s="146">
        <f t="shared" si="12"/>
        <v>6</v>
      </c>
      <c r="J243" s="146">
        <f t="shared" si="12"/>
        <v>5</v>
      </c>
      <c r="K243" s="146">
        <f t="shared" si="12"/>
        <v>5</v>
      </c>
      <c r="L243" s="151">
        <f t="shared" si="12"/>
        <v>5</v>
      </c>
      <c r="M243" s="145">
        <f t="shared" si="12"/>
        <v>4</v>
      </c>
      <c r="N243" s="145">
        <f>SUM(N245:N254)</f>
        <v>6</v>
      </c>
      <c r="O243" s="145">
        <v>7</v>
      </c>
      <c r="P243" s="145">
        <v>3</v>
      </c>
      <c r="Q243" s="145">
        <f>SUM(Q245:Q254)</f>
        <v>6</v>
      </c>
      <c r="R243" s="145">
        <f>SUM(R245:R254)</f>
        <v>6</v>
      </c>
    </row>
    <row r="244" spans="1:18" ht="15.75" customHeight="1">
      <c r="A244" s="16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5"/>
      <c r="M244" s="144"/>
      <c r="N244" s="144"/>
      <c r="O244" s="144"/>
      <c r="P244" s="144"/>
      <c r="Q244" s="144"/>
      <c r="R244" s="144"/>
    </row>
    <row r="245" spans="1:18" ht="15.75" customHeight="1">
      <c r="A245" s="152" t="s">
        <v>279</v>
      </c>
      <c r="B245" s="154">
        <v>12</v>
      </c>
      <c r="C245" s="154">
        <v>1</v>
      </c>
      <c r="D245" s="154">
        <v>1</v>
      </c>
      <c r="E245" s="154">
        <v>0</v>
      </c>
      <c r="F245" s="154">
        <v>0</v>
      </c>
      <c r="G245" s="154">
        <v>0</v>
      </c>
      <c r="H245" s="154">
        <v>4</v>
      </c>
      <c r="I245" s="154">
        <v>3</v>
      </c>
      <c r="J245" s="154">
        <v>1</v>
      </c>
      <c r="K245" s="154">
        <v>0</v>
      </c>
      <c r="L245" s="155">
        <v>0</v>
      </c>
      <c r="M245" s="144">
        <v>0</v>
      </c>
      <c r="N245" s="144">
        <v>0</v>
      </c>
      <c r="O245" s="144">
        <v>0</v>
      </c>
      <c r="P245" s="144">
        <v>0</v>
      </c>
      <c r="Q245" s="144">
        <v>1</v>
      </c>
      <c r="R245" s="144">
        <v>4</v>
      </c>
    </row>
    <row r="246" spans="1:18" ht="15.75" customHeight="1">
      <c r="A246" s="156" t="s">
        <v>460</v>
      </c>
      <c r="B246" s="154">
        <v>0</v>
      </c>
      <c r="C246" s="154">
        <v>0</v>
      </c>
      <c r="D246" s="154">
        <v>0</v>
      </c>
      <c r="E246" s="154">
        <v>0</v>
      </c>
      <c r="F246" s="154">
        <v>0</v>
      </c>
      <c r="G246" s="154">
        <v>0</v>
      </c>
      <c r="H246" s="154">
        <v>0</v>
      </c>
      <c r="I246" s="154">
        <v>0</v>
      </c>
      <c r="J246" s="154">
        <v>0</v>
      </c>
      <c r="K246" s="154">
        <v>1</v>
      </c>
      <c r="L246" s="155">
        <v>0</v>
      </c>
      <c r="M246" s="144">
        <v>0</v>
      </c>
      <c r="N246" s="144">
        <v>0</v>
      </c>
      <c r="O246" s="144">
        <v>0</v>
      </c>
      <c r="P246" s="144">
        <v>0</v>
      </c>
      <c r="Q246" s="144">
        <v>0</v>
      </c>
      <c r="R246" s="144">
        <v>0</v>
      </c>
    </row>
    <row r="247" spans="1:18" ht="15.75" customHeight="1">
      <c r="A247" s="156" t="s">
        <v>281</v>
      </c>
      <c r="B247" s="154">
        <v>0</v>
      </c>
      <c r="C247" s="154">
        <v>0</v>
      </c>
      <c r="D247" s="154">
        <v>0</v>
      </c>
      <c r="E247" s="154">
        <v>1</v>
      </c>
      <c r="F247" s="154">
        <v>2</v>
      </c>
      <c r="G247" s="154">
        <v>1</v>
      </c>
      <c r="H247" s="154">
        <v>0</v>
      </c>
      <c r="I247" s="154">
        <v>0</v>
      </c>
      <c r="J247" s="154">
        <v>0</v>
      </c>
      <c r="K247" s="154">
        <v>0</v>
      </c>
      <c r="L247" s="155">
        <v>1</v>
      </c>
      <c r="M247" s="144">
        <v>0</v>
      </c>
      <c r="N247" s="144">
        <v>0</v>
      </c>
      <c r="O247" s="144">
        <v>0</v>
      </c>
      <c r="P247" s="144">
        <v>0</v>
      </c>
      <c r="Q247" s="144">
        <v>0</v>
      </c>
      <c r="R247" s="144">
        <v>0</v>
      </c>
    </row>
    <row r="248" spans="1:18" ht="15.75" customHeight="1">
      <c r="A248" s="152" t="s">
        <v>280</v>
      </c>
      <c r="B248" s="154">
        <v>0</v>
      </c>
      <c r="C248" s="154">
        <v>0</v>
      </c>
      <c r="D248" s="154">
        <v>0</v>
      </c>
      <c r="E248" s="154">
        <v>0</v>
      </c>
      <c r="F248" s="154">
        <v>0</v>
      </c>
      <c r="G248" s="154">
        <v>1</v>
      </c>
      <c r="H248" s="154">
        <v>0</v>
      </c>
      <c r="I248" s="154">
        <v>0</v>
      </c>
      <c r="J248" s="154">
        <v>0</v>
      </c>
      <c r="K248" s="154">
        <v>0</v>
      </c>
      <c r="L248" s="155">
        <v>2</v>
      </c>
      <c r="M248" s="144">
        <v>1</v>
      </c>
      <c r="N248" s="144">
        <v>2</v>
      </c>
      <c r="O248" s="144">
        <v>4</v>
      </c>
      <c r="P248" s="144">
        <v>0</v>
      </c>
      <c r="Q248" s="144">
        <v>1</v>
      </c>
      <c r="R248" s="144">
        <v>1</v>
      </c>
    </row>
    <row r="249" spans="1:18" ht="15.75" customHeight="1">
      <c r="A249" s="158" t="s">
        <v>253</v>
      </c>
      <c r="B249" s="154">
        <v>0</v>
      </c>
      <c r="C249" s="154">
        <v>0</v>
      </c>
      <c r="D249" s="154">
        <v>0</v>
      </c>
      <c r="E249" s="154">
        <v>0</v>
      </c>
      <c r="F249" s="154">
        <v>1</v>
      </c>
      <c r="G249" s="154">
        <v>2</v>
      </c>
      <c r="H249" s="154">
        <v>0</v>
      </c>
      <c r="I249" s="154">
        <v>0</v>
      </c>
      <c r="J249" s="154">
        <v>0</v>
      </c>
      <c r="K249" s="154">
        <v>2</v>
      </c>
      <c r="L249" s="155">
        <v>0</v>
      </c>
      <c r="M249" s="144">
        <v>1</v>
      </c>
      <c r="N249" s="144">
        <v>0</v>
      </c>
      <c r="O249" s="144">
        <v>0</v>
      </c>
      <c r="P249" s="144">
        <v>0</v>
      </c>
      <c r="Q249" s="144">
        <v>0</v>
      </c>
      <c r="R249" s="144">
        <v>1</v>
      </c>
    </row>
    <row r="250" spans="1:18" ht="15.75" customHeight="1">
      <c r="A250" s="152" t="s">
        <v>282</v>
      </c>
      <c r="B250" s="154">
        <v>0</v>
      </c>
      <c r="C250" s="154">
        <v>0</v>
      </c>
      <c r="D250" s="154">
        <v>0</v>
      </c>
      <c r="E250" s="154">
        <v>0</v>
      </c>
      <c r="F250" s="154">
        <v>0</v>
      </c>
      <c r="G250" s="154">
        <v>1</v>
      </c>
      <c r="H250" s="154">
        <v>0</v>
      </c>
      <c r="I250" s="154">
        <v>0</v>
      </c>
      <c r="J250" s="154">
        <v>0</v>
      </c>
      <c r="K250" s="154">
        <v>0</v>
      </c>
      <c r="L250" s="155">
        <v>0</v>
      </c>
      <c r="M250" s="144">
        <v>0</v>
      </c>
      <c r="N250" s="144">
        <v>0</v>
      </c>
      <c r="O250" s="144">
        <v>0</v>
      </c>
      <c r="P250" s="144">
        <v>0</v>
      </c>
      <c r="Q250" s="144">
        <v>0</v>
      </c>
      <c r="R250" s="144">
        <v>0</v>
      </c>
    </row>
    <row r="251" spans="1:18" ht="15.75" customHeight="1">
      <c r="A251" s="152" t="s">
        <v>542</v>
      </c>
      <c r="B251" s="154">
        <v>0</v>
      </c>
      <c r="C251" s="154">
        <v>0</v>
      </c>
      <c r="D251" s="154">
        <v>0</v>
      </c>
      <c r="E251" s="154">
        <v>0</v>
      </c>
      <c r="F251" s="154">
        <v>0</v>
      </c>
      <c r="G251" s="154">
        <v>0</v>
      </c>
      <c r="H251" s="154">
        <v>0</v>
      </c>
      <c r="I251" s="154">
        <v>0</v>
      </c>
      <c r="J251" s="154">
        <v>0</v>
      </c>
      <c r="K251" s="154">
        <v>0</v>
      </c>
      <c r="L251" s="155">
        <v>0</v>
      </c>
      <c r="M251" s="144">
        <v>0</v>
      </c>
      <c r="N251" s="144">
        <v>2</v>
      </c>
      <c r="O251" s="144">
        <v>1</v>
      </c>
      <c r="P251" s="144">
        <v>0</v>
      </c>
      <c r="Q251" s="144">
        <v>0</v>
      </c>
      <c r="R251" s="144">
        <v>0</v>
      </c>
    </row>
    <row r="252" spans="1:18" ht="15.75" customHeight="1">
      <c r="A252" s="152" t="s">
        <v>366</v>
      </c>
      <c r="B252" s="154">
        <v>0</v>
      </c>
      <c r="C252" s="154">
        <v>0</v>
      </c>
      <c r="D252" s="154">
        <v>0</v>
      </c>
      <c r="E252" s="154">
        <v>0</v>
      </c>
      <c r="F252" s="154">
        <v>0</v>
      </c>
      <c r="G252" s="154">
        <v>0</v>
      </c>
      <c r="H252" s="154">
        <v>0</v>
      </c>
      <c r="I252" s="154">
        <v>0</v>
      </c>
      <c r="J252" s="154">
        <v>0</v>
      </c>
      <c r="K252" s="154">
        <v>0</v>
      </c>
      <c r="L252" s="154">
        <v>0</v>
      </c>
      <c r="M252" s="144">
        <v>2</v>
      </c>
      <c r="N252" s="144">
        <v>1</v>
      </c>
      <c r="O252" s="144">
        <v>2</v>
      </c>
      <c r="P252" s="144">
        <v>3</v>
      </c>
      <c r="Q252" s="144">
        <v>4</v>
      </c>
      <c r="R252" s="144">
        <v>0</v>
      </c>
    </row>
    <row r="253" spans="1:18" ht="15.75" customHeight="1">
      <c r="A253" s="162" t="s">
        <v>538</v>
      </c>
      <c r="B253" s="154">
        <v>0</v>
      </c>
      <c r="C253" s="154">
        <v>0</v>
      </c>
      <c r="D253" s="154">
        <v>0</v>
      </c>
      <c r="E253" s="154">
        <v>0</v>
      </c>
      <c r="F253" s="154">
        <v>0</v>
      </c>
      <c r="G253" s="154">
        <v>0</v>
      </c>
      <c r="H253" s="154">
        <v>0</v>
      </c>
      <c r="I253" s="154">
        <v>0</v>
      </c>
      <c r="J253" s="154">
        <v>3</v>
      </c>
      <c r="K253" s="154">
        <v>0</v>
      </c>
      <c r="L253" s="155">
        <v>0</v>
      </c>
      <c r="M253" s="144">
        <v>0</v>
      </c>
      <c r="N253" s="144">
        <v>1</v>
      </c>
      <c r="O253" s="144">
        <v>0</v>
      </c>
      <c r="P253" s="144">
        <v>0</v>
      </c>
      <c r="Q253" s="144">
        <v>0</v>
      </c>
      <c r="R253" s="144">
        <v>0</v>
      </c>
    </row>
    <row r="254" spans="1:18" ht="15.75" customHeight="1">
      <c r="A254" s="152" t="s">
        <v>132</v>
      </c>
      <c r="B254" s="154">
        <v>0</v>
      </c>
      <c r="C254" s="154">
        <v>0</v>
      </c>
      <c r="D254" s="154">
        <v>0</v>
      </c>
      <c r="E254" s="154">
        <v>1</v>
      </c>
      <c r="F254" s="154">
        <v>1</v>
      </c>
      <c r="G254" s="154">
        <v>1</v>
      </c>
      <c r="H254" s="154">
        <v>0</v>
      </c>
      <c r="I254" s="154">
        <v>3</v>
      </c>
      <c r="J254" s="154">
        <v>1</v>
      </c>
      <c r="K254" s="154">
        <v>2</v>
      </c>
      <c r="L254" s="155">
        <v>2</v>
      </c>
      <c r="M254" s="144">
        <v>0</v>
      </c>
      <c r="N254" s="144">
        <v>0</v>
      </c>
      <c r="O254" s="144">
        <v>0</v>
      </c>
      <c r="P254" s="144">
        <v>0</v>
      </c>
      <c r="Q254" s="144">
        <v>0</v>
      </c>
      <c r="R254" s="144">
        <v>0</v>
      </c>
    </row>
    <row r="255" spans="1:18" ht="15.75" customHeight="1">
      <c r="A255" s="152"/>
      <c r="B255" s="154"/>
      <c r="C255" s="160"/>
      <c r="D255" s="160"/>
      <c r="E255" s="154"/>
      <c r="F255" s="154"/>
      <c r="G255" s="154"/>
      <c r="H255" s="154"/>
      <c r="I255" s="154"/>
      <c r="J255" s="154"/>
      <c r="K255" s="154"/>
      <c r="L255" s="155"/>
      <c r="M255" s="144"/>
      <c r="N255" s="144"/>
      <c r="O255" s="144"/>
      <c r="P255" s="144"/>
      <c r="Q255" s="144"/>
      <c r="R255" s="144"/>
    </row>
    <row r="256" spans="1:18" ht="15.75" customHeight="1">
      <c r="A256" s="150" t="s">
        <v>152</v>
      </c>
      <c r="B256" s="146">
        <f aca="true" t="shared" si="13" ref="B256:I256">SUM(B258:B270)</f>
        <v>6983</v>
      </c>
      <c r="C256" s="146">
        <f t="shared" si="13"/>
        <v>6695</v>
      </c>
      <c r="D256" s="146">
        <f t="shared" si="13"/>
        <v>6317</v>
      </c>
      <c r="E256" s="146">
        <f t="shared" si="13"/>
        <v>6531</v>
      </c>
      <c r="F256" s="146">
        <f t="shared" si="13"/>
        <v>3645</v>
      </c>
      <c r="G256" s="146">
        <f t="shared" si="13"/>
        <v>4119</v>
      </c>
      <c r="H256" s="146">
        <f t="shared" si="13"/>
        <v>4296</v>
      </c>
      <c r="I256" s="146">
        <f t="shared" si="13"/>
        <v>4284</v>
      </c>
      <c r="J256" s="146">
        <f>SUM(J258:J270)</f>
        <v>4948</v>
      </c>
      <c r="K256" s="146">
        <f>SUM(K258:K270)</f>
        <v>4709</v>
      </c>
      <c r="L256" s="161">
        <f>SUM(L258:L270)</f>
        <v>5240</v>
      </c>
      <c r="M256" s="145">
        <f>SUM(M258:M270)</f>
        <v>5143</v>
      </c>
      <c r="N256" s="145">
        <f>SUM(N258:N270)</f>
        <v>5364</v>
      </c>
      <c r="O256" s="145">
        <v>5733</v>
      </c>
      <c r="P256" s="145">
        <f>SUM(P258:P270)</f>
        <v>6100</v>
      </c>
      <c r="Q256" s="145">
        <f>SUM(Q258:Q270)</f>
        <v>6381</v>
      </c>
      <c r="R256" s="145">
        <f>SUM(R258:R270)</f>
        <v>6725</v>
      </c>
    </row>
    <row r="257" spans="1:18" ht="15.75" customHeight="1">
      <c r="A257" s="152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5"/>
      <c r="M257" s="144"/>
      <c r="N257" s="144"/>
      <c r="O257" s="144"/>
      <c r="P257" s="144"/>
      <c r="Q257" s="144"/>
      <c r="R257" s="144"/>
    </row>
    <row r="258" spans="1:18" ht="15.75" customHeight="1">
      <c r="A258" s="156" t="s">
        <v>192</v>
      </c>
      <c r="B258" s="154">
        <v>0</v>
      </c>
      <c r="C258" s="154">
        <v>0</v>
      </c>
      <c r="D258" s="154">
        <v>0</v>
      </c>
      <c r="E258" s="154">
        <v>0</v>
      </c>
      <c r="F258" s="154">
        <v>170</v>
      </c>
      <c r="G258" s="154">
        <v>229</v>
      </c>
      <c r="H258" s="154">
        <v>277</v>
      </c>
      <c r="I258" s="154">
        <v>426</v>
      </c>
      <c r="J258" s="154">
        <v>515</v>
      </c>
      <c r="K258" s="154">
        <v>469</v>
      </c>
      <c r="L258" s="155">
        <v>517</v>
      </c>
      <c r="M258" s="144">
        <v>520</v>
      </c>
      <c r="N258" s="144">
        <v>499</v>
      </c>
      <c r="O258" s="144">
        <v>519</v>
      </c>
      <c r="P258" s="144">
        <v>534</v>
      </c>
      <c r="Q258" s="144">
        <v>617</v>
      </c>
      <c r="R258" s="144">
        <v>572</v>
      </c>
    </row>
    <row r="259" spans="1:18" ht="15.75" customHeight="1">
      <c r="A259" s="156" t="s">
        <v>193</v>
      </c>
      <c r="B259" s="154">
        <v>4</v>
      </c>
      <c r="C259" s="154">
        <v>7</v>
      </c>
      <c r="D259" s="154">
        <v>4</v>
      </c>
      <c r="E259" s="154">
        <v>6</v>
      </c>
      <c r="F259" s="154">
        <v>193</v>
      </c>
      <c r="G259" s="154">
        <v>345</v>
      </c>
      <c r="H259" s="154">
        <v>187</v>
      </c>
      <c r="I259" s="154">
        <v>96</v>
      </c>
      <c r="J259" s="154">
        <v>62</v>
      </c>
      <c r="K259" s="154">
        <v>54</v>
      </c>
      <c r="L259" s="155">
        <v>45</v>
      </c>
      <c r="M259" s="144">
        <v>33</v>
      </c>
      <c r="N259" s="144">
        <v>25</v>
      </c>
      <c r="O259" s="144">
        <v>19</v>
      </c>
      <c r="P259" s="144">
        <v>11</v>
      </c>
      <c r="Q259" s="144">
        <v>8</v>
      </c>
      <c r="R259" s="144">
        <v>16</v>
      </c>
    </row>
    <row r="260" spans="1:18" ht="15.75" customHeight="1">
      <c r="A260" s="156" t="s">
        <v>200</v>
      </c>
      <c r="B260" s="154">
        <v>5658</v>
      </c>
      <c r="C260" s="154">
        <v>5599</v>
      </c>
      <c r="D260" s="154">
        <v>5347</v>
      </c>
      <c r="E260" s="154">
        <v>5478</v>
      </c>
      <c r="F260" s="154">
        <v>2728</v>
      </c>
      <c r="G260" s="154">
        <v>2589</v>
      </c>
      <c r="H260" s="154">
        <v>2407</v>
      </c>
      <c r="I260" s="154">
        <v>2281</v>
      </c>
      <c r="J260" s="154">
        <v>3164</v>
      </c>
      <c r="K260" s="154">
        <v>3017</v>
      </c>
      <c r="L260" s="155">
        <v>3393</v>
      </c>
      <c r="M260" s="144">
        <v>3413</v>
      </c>
      <c r="N260" s="144">
        <v>3645</v>
      </c>
      <c r="O260" s="144">
        <v>3801</v>
      </c>
      <c r="P260" s="144">
        <v>3937</v>
      </c>
      <c r="Q260" s="144">
        <v>4127</v>
      </c>
      <c r="R260" s="144">
        <v>4270</v>
      </c>
    </row>
    <row r="261" spans="1:18" ht="15.75" customHeight="1">
      <c r="A261" s="152" t="s">
        <v>2</v>
      </c>
      <c r="B261" s="154">
        <v>58</v>
      </c>
      <c r="C261" s="154">
        <v>108</v>
      </c>
      <c r="D261" s="154">
        <v>90</v>
      </c>
      <c r="E261" s="154">
        <v>58</v>
      </c>
      <c r="F261" s="154">
        <v>71</v>
      </c>
      <c r="G261" s="154">
        <v>35</v>
      </c>
      <c r="H261" s="154">
        <v>68</v>
      </c>
      <c r="I261" s="154">
        <v>67</v>
      </c>
      <c r="J261" s="154">
        <v>46</v>
      </c>
      <c r="K261" s="154">
        <v>28</v>
      </c>
      <c r="L261" s="155">
        <v>35</v>
      </c>
      <c r="M261" s="144">
        <v>72</v>
      </c>
      <c r="N261" s="144">
        <v>37</v>
      </c>
      <c r="O261" s="144">
        <v>55</v>
      </c>
      <c r="P261" s="144">
        <v>37</v>
      </c>
      <c r="Q261" s="144">
        <v>86</v>
      </c>
      <c r="R261" s="144">
        <v>54</v>
      </c>
    </row>
    <row r="262" spans="1:18" ht="15.75" customHeight="1">
      <c r="A262" s="152" t="s">
        <v>283</v>
      </c>
      <c r="B262" s="154">
        <v>0</v>
      </c>
      <c r="C262" s="154">
        <v>0</v>
      </c>
      <c r="D262" s="154">
        <v>0</v>
      </c>
      <c r="E262" s="154">
        <v>0</v>
      </c>
      <c r="F262" s="154">
        <v>0</v>
      </c>
      <c r="G262" s="154">
        <v>1</v>
      </c>
      <c r="H262" s="154">
        <v>2</v>
      </c>
      <c r="I262" s="154">
        <v>1</v>
      </c>
      <c r="J262" s="154">
        <v>2</v>
      </c>
      <c r="K262" s="154">
        <v>0</v>
      </c>
      <c r="L262" s="155">
        <v>1</v>
      </c>
      <c r="M262" s="144">
        <v>0</v>
      </c>
      <c r="N262" s="144">
        <v>2</v>
      </c>
      <c r="O262" s="144">
        <v>0</v>
      </c>
      <c r="P262" s="144">
        <v>0</v>
      </c>
      <c r="Q262" s="144">
        <v>0</v>
      </c>
      <c r="R262" s="144">
        <v>1</v>
      </c>
    </row>
    <row r="263" spans="1:18" ht="15.75" customHeight="1">
      <c r="A263" s="152" t="s">
        <v>493</v>
      </c>
      <c r="B263" s="154">
        <v>4</v>
      </c>
      <c r="C263" s="154">
        <v>0</v>
      </c>
      <c r="D263" s="154">
        <v>2</v>
      </c>
      <c r="E263" s="154">
        <v>1</v>
      </c>
      <c r="F263" s="154">
        <v>2</v>
      </c>
      <c r="G263" s="154">
        <v>4</v>
      </c>
      <c r="H263" s="154">
        <v>3</v>
      </c>
      <c r="I263" s="154">
        <v>3</v>
      </c>
      <c r="J263" s="154">
        <v>4</v>
      </c>
      <c r="K263" s="154">
        <v>6</v>
      </c>
      <c r="L263" s="155">
        <v>2</v>
      </c>
      <c r="M263" s="144">
        <v>1</v>
      </c>
      <c r="N263" s="144">
        <v>4</v>
      </c>
      <c r="O263" s="144">
        <v>2</v>
      </c>
      <c r="P263" s="144">
        <v>2</v>
      </c>
      <c r="Q263" s="144">
        <v>1</v>
      </c>
      <c r="R263" s="144">
        <v>1</v>
      </c>
    </row>
    <row r="264" spans="1:18" ht="15.75" customHeight="1">
      <c r="A264" s="152" t="s">
        <v>77</v>
      </c>
      <c r="B264" s="154">
        <v>45</v>
      </c>
      <c r="C264" s="154">
        <v>48</v>
      </c>
      <c r="D264" s="154">
        <v>39</v>
      </c>
      <c r="E264" s="154">
        <v>36</v>
      </c>
      <c r="F264" s="154">
        <v>28</v>
      </c>
      <c r="G264" s="154">
        <v>40</v>
      </c>
      <c r="H264" s="154">
        <v>32</v>
      </c>
      <c r="I264" s="154">
        <v>26</v>
      </c>
      <c r="J264" s="154">
        <v>24</v>
      </c>
      <c r="K264" s="154">
        <v>33</v>
      </c>
      <c r="L264" s="155">
        <v>33</v>
      </c>
      <c r="M264" s="144">
        <v>27</v>
      </c>
      <c r="N264" s="144">
        <v>31</v>
      </c>
      <c r="O264" s="144">
        <v>29</v>
      </c>
      <c r="P264" s="144">
        <v>31</v>
      </c>
      <c r="Q264" s="144">
        <v>18</v>
      </c>
      <c r="R264" s="144">
        <v>24</v>
      </c>
    </row>
    <row r="265" spans="1:18" ht="15.75" customHeight="1">
      <c r="A265" s="157" t="s">
        <v>223</v>
      </c>
      <c r="B265" s="154">
        <v>739</v>
      </c>
      <c r="C265" s="154">
        <v>569</v>
      </c>
      <c r="D265" s="154">
        <v>547</v>
      </c>
      <c r="E265" s="154">
        <v>689</v>
      </c>
      <c r="F265" s="154">
        <v>212</v>
      </c>
      <c r="G265" s="154">
        <v>502</v>
      </c>
      <c r="H265" s="154">
        <v>917</v>
      </c>
      <c r="I265" s="154">
        <v>958</v>
      </c>
      <c r="J265" s="154">
        <v>689</v>
      </c>
      <c r="K265" s="154">
        <v>940</v>
      </c>
      <c r="L265" s="155">
        <v>1033</v>
      </c>
      <c r="M265" s="144">
        <v>848</v>
      </c>
      <c r="N265" s="144">
        <v>944</v>
      </c>
      <c r="O265" s="144">
        <v>1043</v>
      </c>
      <c r="P265" s="144">
        <v>1015</v>
      </c>
      <c r="Q265" s="144">
        <v>1073</v>
      </c>
      <c r="R265" s="144">
        <v>1141</v>
      </c>
    </row>
    <row r="266" spans="1:18" ht="15.75" customHeight="1">
      <c r="A266" s="157" t="s">
        <v>224</v>
      </c>
      <c r="B266" s="154">
        <v>198</v>
      </c>
      <c r="C266" s="154">
        <v>180</v>
      </c>
      <c r="D266" s="154">
        <v>148</v>
      </c>
      <c r="E266" s="154">
        <v>125</v>
      </c>
      <c r="F266" s="154">
        <v>109</v>
      </c>
      <c r="G266" s="154">
        <v>178</v>
      </c>
      <c r="H266" s="154">
        <v>255</v>
      </c>
      <c r="I266" s="154">
        <v>282</v>
      </c>
      <c r="J266" s="154">
        <v>341</v>
      </c>
      <c r="K266" s="154">
        <v>68</v>
      </c>
      <c r="L266" s="155">
        <v>88</v>
      </c>
      <c r="M266" s="144">
        <v>123</v>
      </c>
      <c r="N266" s="144">
        <v>23</v>
      </c>
      <c r="O266" s="144">
        <v>122</v>
      </c>
      <c r="P266" s="144">
        <v>344</v>
      </c>
      <c r="Q266" s="144">
        <v>322</v>
      </c>
      <c r="R266" s="144">
        <v>466</v>
      </c>
    </row>
    <row r="267" spans="1:18" ht="15.75" customHeight="1">
      <c r="A267" s="157" t="s">
        <v>367</v>
      </c>
      <c r="B267" s="154">
        <v>0</v>
      </c>
      <c r="C267" s="154">
        <v>0</v>
      </c>
      <c r="D267" s="154">
        <v>0</v>
      </c>
      <c r="E267" s="154">
        <v>0</v>
      </c>
      <c r="F267" s="154">
        <v>0</v>
      </c>
      <c r="G267" s="154">
        <v>0</v>
      </c>
      <c r="H267" s="154">
        <v>0</v>
      </c>
      <c r="I267" s="154">
        <v>0</v>
      </c>
      <c r="J267" s="154">
        <v>0</v>
      </c>
      <c r="K267" s="154">
        <v>0</v>
      </c>
      <c r="L267" s="155">
        <v>2</v>
      </c>
      <c r="M267" s="144">
        <v>7</v>
      </c>
      <c r="N267" s="144">
        <v>14</v>
      </c>
      <c r="O267" s="144">
        <v>47</v>
      </c>
      <c r="P267" s="144">
        <v>84</v>
      </c>
      <c r="Q267" s="144">
        <v>41</v>
      </c>
      <c r="R267" s="144">
        <v>60</v>
      </c>
    </row>
    <row r="268" spans="1:18" ht="15.75" customHeight="1">
      <c r="A268" s="152" t="s">
        <v>123</v>
      </c>
      <c r="B268" s="154">
        <v>16</v>
      </c>
      <c r="C268" s="154">
        <v>12</v>
      </c>
      <c r="D268" s="154">
        <v>17</v>
      </c>
      <c r="E268" s="154">
        <v>15</v>
      </c>
      <c r="F268" s="154">
        <v>20</v>
      </c>
      <c r="G268" s="154">
        <v>19</v>
      </c>
      <c r="H268" s="154">
        <v>18</v>
      </c>
      <c r="I268" s="154">
        <v>14</v>
      </c>
      <c r="J268" s="154">
        <v>14</v>
      </c>
      <c r="K268" s="154">
        <v>14</v>
      </c>
      <c r="L268" s="155">
        <v>16</v>
      </c>
      <c r="M268" s="144">
        <v>7</v>
      </c>
      <c r="N268" s="144">
        <v>21</v>
      </c>
      <c r="O268" s="144">
        <v>15</v>
      </c>
      <c r="P268" s="144">
        <v>7</v>
      </c>
      <c r="Q268" s="144">
        <v>6</v>
      </c>
      <c r="R268" s="144">
        <v>12</v>
      </c>
    </row>
    <row r="269" spans="1:18" ht="15.75" customHeight="1">
      <c r="A269" s="157" t="s">
        <v>237</v>
      </c>
      <c r="B269" s="154">
        <v>5</v>
      </c>
      <c r="C269" s="154">
        <v>8</v>
      </c>
      <c r="D269" s="154">
        <v>12</v>
      </c>
      <c r="E269" s="154">
        <v>18</v>
      </c>
      <c r="F269" s="154">
        <v>11</v>
      </c>
      <c r="G269" s="154">
        <v>8</v>
      </c>
      <c r="H269" s="154">
        <v>9</v>
      </c>
      <c r="I269" s="154">
        <v>7</v>
      </c>
      <c r="J269" s="154">
        <v>14</v>
      </c>
      <c r="K269" s="154">
        <v>9</v>
      </c>
      <c r="L269" s="155">
        <v>8</v>
      </c>
      <c r="M269" s="144">
        <v>12</v>
      </c>
      <c r="N269" s="144">
        <v>4</v>
      </c>
      <c r="O269" s="144">
        <v>5</v>
      </c>
      <c r="P269" s="144">
        <v>10</v>
      </c>
      <c r="Q269" s="144">
        <v>7</v>
      </c>
      <c r="R269" s="144">
        <v>12</v>
      </c>
    </row>
    <row r="270" spans="1:18" ht="15.75" customHeight="1">
      <c r="A270" s="152" t="s">
        <v>131</v>
      </c>
      <c r="B270" s="154">
        <v>256</v>
      </c>
      <c r="C270" s="154">
        <v>164</v>
      </c>
      <c r="D270" s="154">
        <v>111</v>
      </c>
      <c r="E270" s="154">
        <v>105</v>
      </c>
      <c r="F270" s="154">
        <v>101</v>
      </c>
      <c r="G270" s="154">
        <v>169</v>
      </c>
      <c r="H270" s="154">
        <v>121</v>
      </c>
      <c r="I270" s="154">
        <v>123</v>
      </c>
      <c r="J270" s="154">
        <v>73</v>
      </c>
      <c r="K270" s="154">
        <v>71</v>
      </c>
      <c r="L270" s="155">
        <v>67</v>
      </c>
      <c r="M270" s="144">
        <v>80</v>
      </c>
      <c r="N270" s="144">
        <v>115</v>
      </c>
      <c r="O270" s="144">
        <v>76</v>
      </c>
      <c r="P270" s="144">
        <v>88</v>
      </c>
      <c r="Q270" s="144">
        <v>75</v>
      </c>
      <c r="R270" s="144">
        <v>96</v>
      </c>
    </row>
    <row r="271" spans="1:18" ht="15.75" customHeight="1">
      <c r="A271" s="152"/>
      <c r="B271" s="154"/>
      <c r="C271" s="160"/>
      <c r="D271" s="160"/>
      <c r="E271" s="154"/>
      <c r="F271" s="154"/>
      <c r="G271" s="154"/>
      <c r="H271" s="154"/>
      <c r="I271" s="154"/>
      <c r="J271" s="154"/>
      <c r="K271" s="154"/>
      <c r="L271" s="155"/>
      <c r="M271" s="144"/>
      <c r="N271" s="144"/>
      <c r="O271" s="144"/>
      <c r="P271" s="144"/>
      <c r="Q271" s="144"/>
      <c r="R271" s="144"/>
    </row>
    <row r="272" spans="1:18" ht="15.75" customHeight="1">
      <c r="A272" s="150" t="s">
        <v>153</v>
      </c>
      <c r="B272" s="146">
        <f aca="true" t="shared" si="14" ref="B272:I272">SUM(B274:B289)</f>
        <v>1203</v>
      </c>
      <c r="C272" s="146">
        <f t="shared" si="14"/>
        <v>1144</v>
      </c>
      <c r="D272" s="146">
        <f t="shared" si="14"/>
        <v>966</v>
      </c>
      <c r="E272" s="146">
        <f t="shared" si="14"/>
        <v>936</v>
      </c>
      <c r="F272" s="146">
        <f t="shared" si="14"/>
        <v>1064</v>
      </c>
      <c r="G272" s="146">
        <f t="shared" si="14"/>
        <v>1402</v>
      </c>
      <c r="H272" s="146">
        <f t="shared" si="14"/>
        <v>1337</v>
      </c>
      <c r="I272" s="146">
        <f t="shared" si="14"/>
        <v>1710</v>
      </c>
      <c r="J272" s="146">
        <f>SUM(J274:J289)</f>
        <v>2353</v>
      </c>
      <c r="K272" s="146">
        <f>SUM(K274:K289)</f>
        <v>2972</v>
      </c>
      <c r="L272" s="161">
        <f>SUM(L274:L289)</f>
        <v>3225</v>
      </c>
      <c r="M272" s="145">
        <f>SUM(M274:M289)</f>
        <v>3288</v>
      </c>
      <c r="N272" s="145">
        <f>SUM(N274:N289)</f>
        <v>3482</v>
      </c>
      <c r="O272" s="145">
        <v>3542</v>
      </c>
      <c r="P272" s="145">
        <f>SUM(P274:P289)</f>
        <v>3265</v>
      </c>
      <c r="Q272" s="145">
        <f>SUM(Q274:Q289)</f>
        <v>3624</v>
      </c>
      <c r="R272" s="145">
        <f>SUM(R274:R289)</f>
        <v>2775</v>
      </c>
    </row>
    <row r="273" spans="1:18" ht="15.75" customHeight="1">
      <c r="A273" s="152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5"/>
      <c r="M273" s="144"/>
      <c r="N273" s="144"/>
      <c r="O273" s="144"/>
      <c r="P273" s="144"/>
      <c r="Q273" s="144"/>
      <c r="R273" s="144"/>
    </row>
    <row r="274" spans="1:18" ht="15.75" customHeight="1">
      <c r="A274" s="152" t="s">
        <v>284</v>
      </c>
      <c r="B274" s="154">
        <v>1</v>
      </c>
      <c r="C274" s="154">
        <v>0</v>
      </c>
      <c r="D274" s="154">
        <v>0</v>
      </c>
      <c r="E274" s="154">
        <v>0</v>
      </c>
      <c r="F274" s="154">
        <v>2</v>
      </c>
      <c r="G274" s="154">
        <v>0</v>
      </c>
      <c r="H274" s="154">
        <v>0</v>
      </c>
      <c r="I274" s="154">
        <v>1</v>
      </c>
      <c r="J274" s="154">
        <v>0</v>
      </c>
      <c r="K274" s="154">
        <v>0</v>
      </c>
      <c r="L274" s="155">
        <v>0</v>
      </c>
      <c r="M274" s="144">
        <v>1</v>
      </c>
      <c r="N274" s="144">
        <v>0</v>
      </c>
      <c r="O274" s="144">
        <v>0</v>
      </c>
      <c r="P274" s="144">
        <v>0</v>
      </c>
      <c r="Q274" s="144">
        <v>3</v>
      </c>
      <c r="R274" s="144">
        <v>1</v>
      </c>
    </row>
    <row r="275" spans="1:18" ht="15.75" customHeight="1">
      <c r="A275" s="157" t="s">
        <v>199</v>
      </c>
      <c r="B275" s="154">
        <v>101</v>
      </c>
      <c r="C275" s="154">
        <v>109</v>
      </c>
      <c r="D275" s="154">
        <v>82</v>
      </c>
      <c r="E275" s="154">
        <v>77</v>
      </c>
      <c r="F275" s="154">
        <v>57</v>
      </c>
      <c r="G275" s="154">
        <v>73</v>
      </c>
      <c r="H275" s="154">
        <v>60</v>
      </c>
      <c r="I275" s="154">
        <v>79</v>
      </c>
      <c r="J275" s="154">
        <v>74</v>
      </c>
      <c r="K275" s="154">
        <v>74</v>
      </c>
      <c r="L275" s="155">
        <v>83</v>
      </c>
      <c r="M275" s="144">
        <v>61</v>
      </c>
      <c r="N275" s="144">
        <v>78</v>
      </c>
      <c r="O275" s="144">
        <v>56</v>
      </c>
      <c r="P275" s="144">
        <v>49</v>
      </c>
      <c r="Q275" s="144">
        <v>54</v>
      </c>
      <c r="R275" s="144">
        <v>56</v>
      </c>
    </row>
    <row r="276" spans="1:18" ht="15.75" customHeight="1">
      <c r="A276" s="152" t="s">
        <v>8</v>
      </c>
      <c r="B276" s="154">
        <v>208</v>
      </c>
      <c r="C276" s="154">
        <v>183</v>
      </c>
      <c r="D276" s="154">
        <v>107</v>
      </c>
      <c r="E276" s="154">
        <v>77</v>
      </c>
      <c r="F276" s="154">
        <v>61</v>
      </c>
      <c r="G276" s="154">
        <v>78</v>
      </c>
      <c r="H276" s="154">
        <v>58</v>
      </c>
      <c r="I276" s="154">
        <v>29</v>
      </c>
      <c r="J276" s="154">
        <v>36</v>
      </c>
      <c r="K276" s="154">
        <v>29</v>
      </c>
      <c r="L276" s="155">
        <v>25</v>
      </c>
      <c r="M276" s="144">
        <v>24</v>
      </c>
      <c r="N276" s="144">
        <v>15</v>
      </c>
      <c r="O276" s="144">
        <v>20</v>
      </c>
      <c r="P276" s="144">
        <v>24</v>
      </c>
      <c r="Q276" s="144">
        <v>22</v>
      </c>
      <c r="R276" s="144">
        <v>25</v>
      </c>
    </row>
    <row r="277" spans="1:18" ht="15.75" customHeight="1">
      <c r="A277" s="152" t="s">
        <v>285</v>
      </c>
      <c r="B277" s="154">
        <v>10</v>
      </c>
      <c r="C277" s="154">
        <v>3</v>
      </c>
      <c r="D277" s="154">
        <v>3</v>
      </c>
      <c r="E277" s="154">
        <v>5</v>
      </c>
      <c r="F277" s="154">
        <v>3</v>
      </c>
      <c r="G277" s="154">
        <v>0</v>
      </c>
      <c r="H277" s="154">
        <v>2</v>
      </c>
      <c r="I277" s="154">
        <v>0</v>
      </c>
      <c r="J277" s="154">
        <v>1</v>
      </c>
      <c r="K277" s="154">
        <v>0</v>
      </c>
      <c r="L277" s="155">
        <v>1</v>
      </c>
      <c r="M277" s="144">
        <v>0</v>
      </c>
      <c r="N277" s="144">
        <v>0</v>
      </c>
      <c r="O277" s="144">
        <v>0</v>
      </c>
      <c r="P277" s="144">
        <v>0</v>
      </c>
      <c r="Q277" s="144">
        <v>0</v>
      </c>
      <c r="R277" s="144">
        <v>0</v>
      </c>
    </row>
    <row r="278" spans="1:18" ht="15.75" customHeight="1">
      <c r="A278" s="152" t="s">
        <v>9</v>
      </c>
      <c r="B278" s="154">
        <v>0</v>
      </c>
      <c r="C278" s="154">
        <v>0</v>
      </c>
      <c r="D278" s="154">
        <v>0</v>
      </c>
      <c r="E278" s="154">
        <v>1</v>
      </c>
      <c r="F278" s="154">
        <v>2</v>
      </c>
      <c r="G278" s="154">
        <v>0</v>
      </c>
      <c r="H278" s="154">
        <v>3</v>
      </c>
      <c r="I278" s="154">
        <v>0</v>
      </c>
      <c r="J278" s="154">
        <v>2</v>
      </c>
      <c r="K278" s="154">
        <v>1</v>
      </c>
      <c r="L278" s="155">
        <v>0</v>
      </c>
      <c r="M278" s="144">
        <v>1</v>
      </c>
      <c r="N278" s="144">
        <v>1</v>
      </c>
      <c r="O278" s="144">
        <v>0</v>
      </c>
      <c r="P278" s="144">
        <v>0</v>
      </c>
      <c r="Q278" s="144">
        <v>0</v>
      </c>
      <c r="R278" s="144">
        <v>1</v>
      </c>
    </row>
    <row r="279" spans="1:18" ht="15.75" customHeight="1">
      <c r="A279" s="152" t="s">
        <v>19</v>
      </c>
      <c r="B279" s="154">
        <v>155</v>
      </c>
      <c r="C279" s="154">
        <v>121</v>
      </c>
      <c r="D279" s="154">
        <v>108</v>
      </c>
      <c r="E279" s="154">
        <v>106</v>
      </c>
      <c r="F279" s="154">
        <v>95</v>
      </c>
      <c r="G279" s="154">
        <v>120</v>
      </c>
      <c r="H279" s="154">
        <v>111</v>
      </c>
      <c r="I279" s="154">
        <v>115</v>
      </c>
      <c r="J279" s="154">
        <v>120</v>
      </c>
      <c r="K279" s="154">
        <v>116</v>
      </c>
      <c r="L279" s="155">
        <v>133</v>
      </c>
      <c r="M279" s="144">
        <v>128</v>
      </c>
      <c r="N279" s="144">
        <v>122</v>
      </c>
      <c r="O279" s="144">
        <v>152</v>
      </c>
      <c r="P279" s="144">
        <v>111</v>
      </c>
      <c r="Q279" s="144">
        <v>132</v>
      </c>
      <c r="R279" s="144">
        <v>96</v>
      </c>
    </row>
    <row r="280" spans="1:18" ht="15.75" customHeight="1">
      <c r="A280" s="152" t="s">
        <v>286</v>
      </c>
      <c r="B280" s="154">
        <v>3</v>
      </c>
      <c r="C280" s="154">
        <v>0</v>
      </c>
      <c r="D280" s="154">
        <v>1</v>
      </c>
      <c r="E280" s="154">
        <v>0</v>
      </c>
      <c r="F280" s="154">
        <v>0</v>
      </c>
      <c r="G280" s="154">
        <v>2</v>
      </c>
      <c r="H280" s="154">
        <v>1</v>
      </c>
      <c r="I280" s="154">
        <v>4</v>
      </c>
      <c r="J280" s="154">
        <v>0</v>
      </c>
      <c r="K280" s="154">
        <v>0</v>
      </c>
      <c r="L280" s="155">
        <v>1</v>
      </c>
      <c r="M280" s="144">
        <v>2</v>
      </c>
      <c r="N280" s="144">
        <v>2</v>
      </c>
      <c r="O280" s="144">
        <v>0</v>
      </c>
      <c r="P280" s="144">
        <v>0</v>
      </c>
      <c r="Q280" s="144">
        <v>0</v>
      </c>
      <c r="R280" s="144">
        <v>1</v>
      </c>
    </row>
    <row r="281" spans="1:18" ht="15.75" customHeight="1">
      <c r="A281" s="152" t="s">
        <v>287</v>
      </c>
      <c r="B281" s="154">
        <v>10</v>
      </c>
      <c r="C281" s="154">
        <v>4</v>
      </c>
      <c r="D281" s="154">
        <v>6</v>
      </c>
      <c r="E281" s="154">
        <v>4</v>
      </c>
      <c r="F281" s="154">
        <v>7</v>
      </c>
      <c r="G281" s="154">
        <v>5</v>
      </c>
      <c r="H281" s="154">
        <v>6</v>
      </c>
      <c r="I281" s="154">
        <v>13</v>
      </c>
      <c r="J281" s="154">
        <v>8</v>
      </c>
      <c r="K281" s="154">
        <v>0</v>
      </c>
      <c r="L281" s="155">
        <v>8</v>
      </c>
      <c r="M281" s="144">
        <v>7</v>
      </c>
      <c r="N281" s="144">
        <v>11</v>
      </c>
      <c r="O281" s="144">
        <v>9</v>
      </c>
      <c r="P281" s="144">
        <v>6</v>
      </c>
      <c r="Q281" s="144">
        <v>7</v>
      </c>
      <c r="R281" s="144">
        <v>6</v>
      </c>
    </row>
    <row r="282" spans="1:18" ht="15.75" customHeight="1">
      <c r="A282" s="152" t="s">
        <v>20</v>
      </c>
      <c r="B282" s="154">
        <v>7</v>
      </c>
      <c r="C282" s="154">
        <v>13</v>
      </c>
      <c r="D282" s="154">
        <v>9</v>
      </c>
      <c r="E282" s="154">
        <v>7</v>
      </c>
      <c r="F282" s="154">
        <v>11</v>
      </c>
      <c r="G282" s="154">
        <v>11</v>
      </c>
      <c r="H282" s="154">
        <v>7</v>
      </c>
      <c r="I282" s="154">
        <v>9</v>
      </c>
      <c r="J282" s="154">
        <v>14</v>
      </c>
      <c r="K282" s="154">
        <v>17</v>
      </c>
      <c r="L282" s="155">
        <v>12</v>
      </c>
      <c r="M282" s="144">
        <v>12</v>
      </c>
      <c r="N282" s="144">
        <v>17</v>
      </c>
      <c r="O282" s="144">
        <v>6</v>
      </c>
      <c r="P282" s="144">
        <v>10</v>
      </c>
      <c r="Q282" s="144">
        <v>8</v>
      </c>
      <c r="R282" s="144">
        <v>7</v>
      </c>
    </row>
    <row r="283" spans="1:18" ht="15.75" customHeight="1">
      <c r="A283" s="152" t="s">
        <v>71</v>
      </c>
      <c r="B283" s="154">
        <v>5</v>
      </c>
      <c r="C283" s="154">
        <v>3</v>
      </c>
      <c r="D283" s="154">
        <v>3</v>
      </c>
      <c r="E283" s="154">
        <v>3</v>
      </c>
      <c r="F283" s="154">
        <v>2</v>
      </c>
      <c r="G283" s="154">
        <v>1</v>
      </c>
      <c r="H283" s="154">
        <v>0</v>
      </c>
      <c r="I283" s="154">
        <v>4</v>
      </c>
      <c r="J283" s="154">
        <v>1</v>
      </c>
      <c r="K283" s="154">
        <v>3</v>
      </c>
      <c r="L283" s="155">
        <v>4</v>
      </c>
      <c r="M283" s="144">
        <v>3</v>
      </c>
      <c r="N283" s="144">
        <v>0</v>
      </c>
      <c r="O283" s="144">
        <v>1</v>
      </c>
      <c r="P283" s="144">
        <v>1</v>
      </c>
      <c r="Q283" s="144">
        <v>0</v>
      </c>
      <c r="R283" s="144">
        <v>2</v>
      </c>
    </row>
    <row r="284" spans="1:18" ht="15.75" customHeight="1">
      <c r="A284" s="152" t="s">
        <v>288</v>
      </c>
      <c r="B284" s="154">
        <v>1</v>
      </c>
      <c r="C284" s="154">
        <v>0</v>
      </c>
      <c r="D284" s="154">
        <v>1</v>
      </c>
      <c r="E284" s="154">
        <v>0</v>
      </c>
      <c r="F284" s="154">
        <v>0</v>
      </c>
      <c r="G284" s="154">
        <v>0</v>
      </c>
      <c r="H284" s="154">
        <v>0</v>
      </c>
      <c r="I284" s="154">
        <v>0</v>
      </c>
      <c r="J284" s="154">
        <v>0</v>
      </c>
      <c r="K284" s="154">
        <v>0</v>
      </c>
      <c r="L284" s="155">
        <v>3</v>
      </c>
      <c r="M284" s="144">
        <v>1</v>
      </c>
      <c r="N284" s="144">
        <v>2</v>
      </c>
      <c r="O284" s="144">
        <v>2</v>
      </c>
      <c r="P284" s="144">
        <v>0</v>
      </c>
      <c r="Q284" s="144">
        <v>0</v>
      </c>
      <c r="R284" s="144">
        <v>0</v>
      </c>
    </row>
    <row r="285" spans="1:18" ht="15.75" customHeight="1">
      <c r="A285" s="152" t="s">
        <v>93</v>
      </c>
      <c r="B285" s="154">
        <v>627</v>
      </c>
      <c r="C285" s="154">
        <v>649</v>
      </c>
      <c r="D285" s="154">
        <v>591</v>
      </c>
      <c r="E285" s="154">
        <v>603</v>
      </c>
      <c r="F285" s="154">
        <v>776</v>
      </c>
      <c r="G285" s="154">
        <v>1052</v>
      </c>
      <c r="H285" s="154">
        <v>951</v>
      </c>
      <c r="I285" s="154">
        <v>1238</v>
      </c>
      <c r="J285" s="154">
        <v>1800</v>
      </c>
      <c r="K285" s="154">
        <v>2348</v>
      </c>
      <c r="L285" s="155">
        <v>2506</v>
      </c>
      <c r="M285" s="144">
        <v>2564</v>
      </c>
      <c r="N285" s="144">
        <v>2692</v>
      </c>
      <c r="O285" s="144">
        <v>2805</v>
      </c>
      <c r="P285" s="144">
        <v>2625</v>
      </c>
      <c r="Q285" s="144">
        <v>2837</v>
      </c>
      <c r="R285" s="144">
        <v>2170</v>
      </c>
    </row>
    <row r="286" spans="1:18" ht="15.75" customHeight="1">
      <c r="A286" s="157" t="s">
        <v>94</v>
      </c>
      <c r="B286" s="154">
        <v>0</v>
      </c>
      <c r="C286" s="154">
        <v>0</v>
      </c>
      <c r="D286" s="154">
        <v>0</v>
      </c>
      <c r="E286" s="154">
        <v>0</v>
      </c>
      <c r="F286" s="154">
        <v>0</v>
      </c>
      <c r="G286" s="154">
        <v>0</v>
      </c>
      <c r="H286" s="154">
        <v>49</v>
      </c>
      <c r="I286" s="154">
        <v>85</v>
      </c>
      <c r="J286" s="154">
        <v>77</v>
      </c>
      <c r="K286" s="154">
        <v>81</v>
      </c>
      <c r="L286" s="155">
        <v>95</v>
      </c>
      <c r="M286" s="144">
        <v>63</v>
      </c>
      <c r="N286" s="144">
        <v>89</v>
      </c>
      <c r="O286" s="144">
        <v>63</v>
      </c>
      <c r="P286" s="144">
        <v>55</v>
      </c>
      <c r="Q286" s="144">
        <v>131</v>
      </c>
      <c r="R286" s="144">
        <v>51</v>
      </c>
    </row>
    <row r="287" spans="1:18" ht="15.75" customHeight="1">
      <c r="A287" s="152" t="s">
        <v>106</v>
      </c>
      <c r="B287" s="154">
        <v>69</v>
      </c>
      <c r="C287" s="154">
        <v>57</v>
      </c>
      <c r="D287" s="154">
        <v>55</v>
      </c>
      <c r="E287" s="154">
        <v>48</v>
      </c>
      <c r="F287" s="154">
        <v>43</v>
      </c>
      <c r="G287" s="154">
        <v>54</v>
      </c>
      <c r="H287" s="154">
        <v>84</v>
      </c>
      <c r="I287" s="154">
        <v>123</v>
      </c>
      <c r="J287" s="154">
        <v>215</v>
      </c>
      <c r="K287" s="154">
        <v>298</v>
      </c>
      <c r="L287" s="155">
        <v>346</v>
      </c>
      <c r="M287" s="144">
        <v>419</v>
      </c>
      <c r="N287" s="144">
        <v>451</v>
      </c>
      <c r="O287" s="144">
        <v>424</v>
      </c>
      <c r="P287" s="144">
        <v>383</v>
      </c>
      <c r="Q287" s="144">
        <v>429</v>
      </c>
      <c r="R287" s="144">
        <v>355</v>
      </c>
    </row>
    <row r="288" spans="1:18" ht="15.75" customHeight="1">
      <c r="A288" s="152" t="s">
        <v>108</v>
      </c>
      <c r="B288" s="154">
        <v>6</v>
      </c>
      <c r="C288" s="154">
        <v>2</v>
      </c>
      <c r="D288" s="154">
        <v>0</v>
      </c>
      <c r="E288" s="154">
        <v>5</v>
      </c>
      <c r="F288" s="154">
        <v>5</v>
      </c>
      <c r="G288" s="154">
        <v>6</v>
      </c>
      <c r="H288" s="154">
        <v>5</v>
      </c>
      <c r="I288" s="154">
        <v>9</v>
      </c>
      <c r="J288" s="154">
        <v>5</v>
      </c>
      <c r="K288" s="154">
        <v>5</v>
      </c>
      <c r="L288" s="155">
        <v>8</v>
      </c>
      <c r="M288" s="144">
        <v>2</v>
      </c>
      <c r="N288" s="144">
        <v>2</v>
      </c>
      <c r="O288" s="144">
        <v>4</v>
      </c>
      <c r="P288" s="144">
        <v>1</v>
      </c>
      <c r="Q288" s="144">
        <v>1</v>
      </c>
      <c r="R288" s="144">
        <v>4</v>
      </c>
    </row>
    <row r="289" spans="1:18" ht="15.75" customHeight="1">
      <c r="A289" s="152" t="s">
        <v>289</v>
      </c>
      <c r="B289" s="154">
        <v>0</v>
      </c>
      <c r="C289" s="154">
        <v>0</v>
      </c>
      <c r="D289" s="154">
        <v>0</v>
      </c>
      <c r="E289" s="154">
        <v>0</v>
      </c>
      <c r="F289" s="154">
        <v>0</v>
      </c>
      <c r="G289" s="154">
        <v>0</v>
      </c>
      <c r="H289" s="154">
        <v>0</v>
      </c>
      <c r="I289" s="154">
        <v>1</v>
      </c>
      <c r="J289" s="154">
        <v>0</v>
      </c>
      <c r="K289" s="154">
        <v>0</v>
      </c>
      <c r="L289" s="155">
        <v>0</v>
      </c>
      <c r="M289" s="144">
        <v>0</v>
      </c>
      <c r="N289" s="144">
        <v>0</v>
      </c>
      <c r="O289" s="144">
        <v>0</v>
      </c>
      <c r="P289" s="144">
        <v>0</v>
      </c>
      <c r="Q289" s="144">
        <v>0</v>
      </c>
      <c r="R289" s="144">
        <v>0</v>
      </c>
    </row>
    <row r="290" spans="1:18" ht="15.75" customHeight="1">
      <c r="A290" s="152"/>
      <c r="B290" s="154"/>
      <c r="C290" s="160"/>
      <c r="D290" s="160"/>
      <c r="E290" s="154"/>
      <c r="F290" s="154"/>
      <c r="G290" s="154"/>
      <c r="H290" s="154"/>
      <c r="I290" s="154"/>
      <c r="J290" s="154"/>
      <c r="K290" s="154"/>
      <c r="L290" s="155"/>
      <c r="M290" s="144"/>
      <c r="N290" s="144"/>
      <c r="O290" s="144"/>
      <c r="P290" s="144"/>
      <c r="Q290" s="144"/>
      <c r="R290" s="144"/>
    </row>
    <row r="291" spans="1:18" ht="15.75" customHeight="1">
      <c r="A291" s="150" t="s">
        <v>154</v>
      </c>
      <c r="B291" s="146">
        <f aca="true" t="shared" si="15" ref="B291:M291">SUM(B293:B319)</f>
        <v>1766</v>
      </c>
      <c r="C291" s="146">
        <f t="shared" si="15"/>
        <v>1620</v>
      </c>
      <c r="D291" s="146">
        <f t="shared" si="15"/>
        <v>1472</v>
      </c>
      <c r="E291" s="146">
        <f t="shared" si="15"/>
        <v>1393</v>
      </c>
      <c r="F291" s="146">
        <f t="shared" si="15"/>
        <v>1742</v>
      </c>
      <c r="G291" s="146">
        <f t="shared" si="15"/>
        <v>2195</v>
      </c>
      <c r="H291" s="146">
        <f t="shared" si="15"/>
        <v>2314</v>
      </c>
      <c r="I291" s="146">
        <f t="shared" si="15"/>
        <v>3076</v>
      </c>
      <c r="J291" s="146">
        <f t="shared" si="15"/>
        <v>2995</v>
      </c>
      <c r="K291" s="146">
        <f t="shared" si="15"/>
        <v>3037</v>
      </c>
      <c r="L291" s="161">
        <f>SUM(L293:L319)</f>
        <v>1730</v>
      </c>
      <c r="M291" s="145">
        <f t="shared" si="15"/>
        <v>1801</v>
      </c>
      <c r="N291" s="145">
        <f>SUM(N293:N319)</f>
        <v>1745</v>
      </c>
      <c r="O291" s="145">
        <v>1971</v>
      </c>
      <c r="P291" s="145">
        <f>SUM(P293:P319)</f>
        <v>1963</v>
      </c>
      <c r="Q291" s="145">
        <f>SUM(Q293:Q319)</f>
        <v>2459</v>
      </c>
      <c r="R291" s="145">
        <f>SUM(R293:R319)</f>
        <v>2360</v>
      </c>
    </row>
    <row r="292" spans="1:18" ht="15.75" customHeight="1">
      <c r="A292" s="152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5"/>
      <c r="M292" s="144"/>
      <c r="N292" s="144"/>
      <c r="O292" s="144"/>
      <c r="P292" s="144"/>
      <c r="Q292" s="144"/>
      <c r="R292" s="144"/>
    </row>
    <row r="293" spans="1:18" ht="15.75" customHeight="1">
      <c r="A293" s="152" t="s">
        <v>290</v>
      </c>
      <c r="B293" s="154">
        <v>2</v>
      </c>
      <c r="C293" s="154">
        <v>1</v>
      </c>
      <c r="D293" s="154">
        <v>0</v>
      </c>
      <c r="E293" s="154">
        <v>0</v>
      </c>
      <c r="F293" s="154">
        <v>0</v>
      </c>
      <c r="G293" s="154">
        <v>0</v>
      </c>
      <c r="H293" s="154">
        <v>0</v>
      </c>
      <c r="I293" s="154">
        <v>0</v>
      </c>
      <c r="J293" s="154">
        <v>0</v>
      </c>
      <c r="K293" s="154">
        <v>0</v>
      </c>
      <c r="L293" s="155">
        <v>0</v>
      </c>
      <c r="M293" s="144">
        <v>0</v>
      </c>
      <c r="N293" s="144">
        <v>0</v>
      </c>
      <c r="O293" s="144">
        <v>0</v>
      </c>
      <c r="P293" s="144">
        <v>0</v>
      </c>
      <c r="Q293" s="144">
        <v>0</v>
      </c>
      <c r="R293" s="144">
        <v>0</v>
      </c>
    </row>
    <row r="294" spans="1:18" ht="15.75" customHeight="1">
      <c r="A294" s="152" t="s">
        <v>437</v>
      </c>
      <c r="B294" s="154">
        <v>1177</v>
      </c>
      <c r="C294" s="154">
        <v>1043</v>
      </c>
      <c r="D294" s="154">
        <v>950</v>
      </c>
      <c r="E294" s="154">
        <v>914</v>
      </c>
      <c r="F294" s="154">
        <v>1196</v>
      </c>
      <c r="G294" s="154">
        <v>1663</v>
      </c>
      <c r="H294" s="154">
        <v>1570</v>
      </c>
      <c r="I294" s="154">
        <v>2182</v>
      </c>
      <c r="J294" s="154">
        <v>2061</v>
      </c>
      <c r="K294" s="154">
        <v>2048</v>
      </c>
      <c r="L294" s="155">
        <v>1264</v>
      </c>
      <c r="M294" s="144">
        <v>1197</v>
      </c>
      <c r="N294" s="144">
        <v>1241</v>
      </c>
      <c r="O294" s="144">
        <v>1171</v>
      </c>
      <c r="P294" s="144">
        <v>1387</v>
      </c>
      <c r="Q294" s="144">
        <v>1628</v>
      </c>
      <c r="R294" s="144">
        <v>1644</v>
      </c>
    </row>
    <row r="295" spans="1:18" ht="15.75" customHeight="1">
      <c r="A295" s="152" t="s">
        <v>439</v>
      </c>
      <c r="B295" s="154">
        <v>1</v>
      </c>
      <c r="C295" s="154">
        <v>0</v>
      </c>
      <c r="D295" s="154">
        <v>0</v>
      </c>
      <c r="E295" s="154">
        <v>0</v>
      </c>
      <c r="F295" s="154">
        <v>1</v>
      </c>
      <c r="G295" s="154">
        <v>1</v>
      </c>
      <c r="H295" s="154">
        <v>0</v>
      </c>
      <c r="I295" s="154">
        <v>14</v>
      </c>
      <c r="J295" s="154">
        <v>1</v>
      </c>
      <c r="K295" s="154">
        <v>2</v>
      </c>
      <c r="L295" s="155">
        <v>1</v>
      </c>
      <c r="M295" s="144">
        <v>2</v>
      </c>
      <c r="N295" s="144">
        <v>1</v>
      </c>
      <c r="O295" s="144">
        <v>0</v>
      </c>
      <c r="P295" s="144">
        <v>0</v>
      </c>
      <c r="Q295" s="144">
        <v>0</v>
      </c>
      <c r="R295" s="144">
        <v>0</v>
      </c>
    </row>
    <row r="296" spans="1:18" ht="15.75" customHeight="1">
      <c r="A296" s="152" t="s">
        <v>455</v>
      </c>
      <c r="B296" s="154">
        <v>0</v>
      </c>
      <c r="C296" s="154">
        <v>0</v>
      </c>
      <c r="D296" s="154">
        <v>3</v>
      </c>
      <c r="E296" s="154">
        <v>5</v>
      </c>
      <c r="F296" s="154">
        <v>9</v>
      </c>
      <c r="G296" s="154">
        <v>3</v>
      </c>
      <c r="H296" s="154">
        <v>22</v>
      </c>
      <c r="I296" s="154">
        <v>26</v>
      </c>
      <c r="J296" s="154">
        <v>14</v>
      </c>
      <c r="K296" s="154">
        <v>4</v>
      </c>
      <c r="L296" s="155">
        <v>6</v>
      </c>
      <c r="M296" s="144">
        <v>3</v>
      </c>
      <c r="N296" s="144">
        <v>7</v>
      </c>
      <c r="O296" s="144">
        <v>8</v>
      </c>
      <c r="P296" s="144">
        <v>7</v>
      </c>
      <c r="Q296" s="144">
        <v>13</v>
      </c>
      <c r="R296" s="144">
        <v>4</v>
      </c>
    </row>
    <row r="297" spans="1:18" ht="15.75" customHeight="1">
      <c r="A297" s="156" t="s">
        <v>456</v>
      </c>
      <c r="B297" s="154">
        <v>56</v>
      </c>
      <c r="C297" s="154">
        <v>36</v>
      </c>
      <c r="D297" s="154">
        <v>48</v>
      </c>
      <c r="E297" s="154">
        <v>32</v>
      </c>
      <c r="F297" s="154">
        <v>32</v>
      </c>
      <c r="G297" s="154">
        <v>31</v>
      </c>
      <c r="H297" s="154">
        <v>30</v>
      </c>
      <c r="I297" s="154">
        <v>37</v>
      </c>
      <c r="J297" s="154">
        <v>29</v>
      </c>
      <c r="K297" s="154">
        <v>25</v>
      </c>
      <c r="L297" s="155">
        <v>13</v>
      </c>
      <c r="M297" s="144">
        <v>14</v>
      </c>
      <c r="N297" s="144">
        <v>14</v>
      </c>
      <c r="O297" s="144">
        <v>11</v>
      </c>
      <c r="P297" s="144">
        <v>13</v>
      </c>
      <c r="Q297" s="144">
        <v>20</v>
      </c>
      <c r="R297" s="144">
        <v>21</v>
      </c>
    </row>
    <row r="298" spans="1:18" ht="15.75" customHeight="1">
      <c r="A298" s="152" t="s">
        <v>458</v>
      </c>
      <c r="B298" s="154">
        <v>70</v>
      </c>
      <c r="C298" s="154">
        <v>61</v>
      </c>
      <c r="D298" s="154">
        <v>48</v>
      </c>
      <c r="E298" s="154">
        <v>55</v>
      </c>
      <c r="F298" s="154">
        <v>35</v>
      </c>
      <c r="G298" s="154">
        <v>86</v>
      </c>
      <c r="H298" s="154">
        <v>111</v>
      </c>
      <c r="I298" s="154">
        <v>155</v>
      </c>
      <c r="J298" s="154">
        <v>145</v>
      </c>
      <c r="K298" s="154">
        <v>110</v>
      </c>
      <c r="L298" s="155">
        <v>33</v>
      </c>
      <c r="M298" s="144">
        <v>40</v>
      </c>
      <c r="N298" s="144">
        <v>35</v>
      </c>
      <c r="O298" s="144">
        <v>36</v>
      </c>
      <c r="P298" s="144">
        <v>47</v>
      </c>
      <c r="Q298" s="144">
        <v>41</v>
      </c>
      <c r="R298" s="144">
        <v>51</v>
      </c>
    </row>
    <row r="299" spans="1:18" ht="15.75" customHeight="1">
      <c r="A299" s="156" t="s">
        <v>462</v>
      </c>
      <c r="B299" s="154">
        <v>10</v>
      </c>
      <c r="C299" s="154">
        <v>14</v>
      </c>
      <c r="D299" s="154">
        <v>16</v>
      </c>
      <c r="E299" s="154">
        <v>39</v>
      </c>
      <c r="F299" s="154">
        <v>82</v>
      </c>
      <c r="G299" s="154">
        <v>74</v>
      </c>
      <c r="H299" s="154">
        <v>86</v>
      </c>
      <c r="I299" s="154">
        <v>88</v>
      </c>
      <c r="J299" s="154">
        <v>135</v>
      </c>
      <c r="K299" s="154">
        <v>161</v>
      </c>
      <c r="L299" s="155">
        <v>115</v>
      </c>
      <c r="M299" s="144">
        <v>114</v>
      </c>
      <c r="N299" s="144">
        <v>143</v>
      </c>
      <c r="O299" s="144">
        <v>177</v>
      </c>
      <c r="P299" s="144">
        <v>18</v>
      </c>
      <c r="Q299" s="144">
        <v>0</v>
      </c>
      <c r="R299" s="144">
        <v>0</v>
      </c>
    </row>
    <row r="300" spans="1:18" ht="15.75" customHeight="1">
      <c r="A300" s="156" t="s">
        <v>463</v>
      </c>
      <c r="B300" s="154">
        <v>0</v>
      </c>
      <c r="C300" s="154">
        <v>1</v>
      </c>
      <c r="D300" s="154">
        <v>0</v>
      </c>
      <c r="E300" s="154">
        <v>0</v>
      </c>
      <c r="F300" s="154">
        <v>0</v>
      </c>
      <c r="G300" s="154">
        <v>2</v>
      </c>
      <c r="H300" s="154">
        <v>3</v>
      </c>
      <c r="I300" s="154">
        <v>2</v>
      </c>
      <c r="J300" s="154">
        <v>1</v>
      </c>
      <c r="K300" s="154">
        <v>2</v>
      </c>
      <c r="L300" s="155">
        <v>0</v>
      </c>
      <c r="M300" s="144">
        <v>0</v>
      </c>
      <c r="N300" s="144">
        <v>2</v>
      </c>
      <c r="O300" s="144">
        <v>2</v>
      </c>
      <c r="P300" s="144">
        <v>0</v>
      </c>
      <c r="Q300" s="144">
        <v>0</v>
      </c>
      <c r="R300" s="144">
        <v>0</v>
      </c>
    </row>
    <row r="301" spans="1:18" ht="15.75" customHeight="1">
      <c r="A301" s="157" t="s">
        <v>347</v>
      </c>
      <c r="B301" s="154">
        <v>0</v>
      </c>
      <c r="C301" s="154">
        <v>0</v>
      </c>
      <c r="D301" s="154">
        <v>0</v>
      </c>
      <c r="E301" s="154">
        <v>0</v>
      </c>
      <c r="F301" s="154">
        <v>0</v>
      </c>
      <c r="G301" s="154">
        <v>0</v>
      </c>
      <c r="H301" s="154">
        <v>0</v>
      </c>
      <c r="I301" s="154">
        <v>0</v>
      </c>
      <c r="J301" s="154">
        <v>0</v>
      </c>
      <c r="K301" s="154">
        <v>0</v>
      </c>
      <c r="L301" s="155">
        <v>1</v>
      </c>
      <c r="M301" s="144">
        <v>1</v>
      </c>
      <c r="N301" s="144">
        <v>0</v>
      </c>
      <c r="O301" s="144">
        <v>0</v>
      </c>
      <c r="P301" s="144">
        <v>0</v>
      </c>
      <c r="Q301" s="144">
        <v>0</v>
      </c>
      <c r="R301" s="144">
        <v>1</v>
      </c>
    </row>
    <row r="302" spans="1:18" ht="15.75" customHeight="1">
      <c r="A302" s="156" t="s">
        <v>467</v>
      </c>
      <c r="B302" s="154">
        <v>0</v>
      </c>
      <c r="C302" s="154">
        <v>0</v>
      </c>
      <c r="D302" s="154">
        <v>0</v>
      </c>
      <c r="E302" s="154">
        <v>0</v>
      </c>
      <c r="F302" s="154">
        <v>0</v>
      </c>
      <c r="G302" s="154">
        <v>0</v>
      </c>
      <c r="H302" s="154">
        <v>0</v>
      </c>
      <c r="I302" s="154">
        <v>0</v>
      </c>
      <c r="J302" s="154">
        <v>1</v>
      </c>
      <c r="K302" s="154">
        <v>1</v>
      </c>
      <c r="L302" s="155">
        <v>1</v>
      </c>
      <c r="M302" s="144">
        <v>0</v>
      </c>
      <c r="N302" s="144">
        <v>0</v>
      </c>
      <c r="O302" s="144">
        <v>0</v>
      </c>
      <c r="P302" s="144">
        <v>0</v>
      </c>
      <c r="Q302" s="144">
        <v>1</v>
      </c>
      <c r="R302" s="144">
        <v>1</v>
      </c>
    </row>
    <row r="303" spans="1:18" ht="15.75" customHeight="1">
      <c r="A303" s="152" t="s">
        <v>291</v>
      </c>
      <c r="B303" s="154">
        <v>0</v>
      </c>
      <c r="C303" s="154">
        <v>0</v>
      </c>
      <c r="D303" s="154">
        <v>0</v>
      </c>
      <c r="E303" s="154">
        <v>0</v>
      </c>
      <c r="F303" s="154">
        <v>0</v>
      </c>
      <c r="G303" s="154">
        <v>0</v>
      </c>
      <c r="H303" s="154">
        <v>1</v>
      </c>
      <c r="I303" s="154">
        <v>0</v>
      </c>
      <c r="J303" s="154">
        <v>1</v>
      </c>
      <c r="K303" s="154">
        <v>0</v>
      </c>
      <c r="L303" s="155">
        <v>1</v>
      </c>
      <c r="M303" s="144">
        <v>0</v>
      </c>
      <c r="N303" s="144">
        <v>0</v>
      </c>
      <c r="O303" s="144">
        <v>0</v>
      </c>
      <c r="P303" s="144">
        <v>0</v>
      </c>
      <c r="Q303" s="144">
        <v>0</v>
      </c>
      <c r="R303" s="144">
        <v>0</v>
      </c>
    </row>
    <row r="304" spans="1:18" ht="15.75" customHeight="1">
      <c r="A304" s="152" t="s">
        <v>252</v>
      </c>
      <c r="B304" s="154">
        <v>7</v>
      </c>
      <c r="C304" s="154">
        <v>4</v>
      </c>
      <c r="D304" s="154">
        <v>5</v>
      </c>
      <c r="E304" s="154">
        <v>8</v>
      </c>
      <c r="F304" s="154">
        <v>7</v>
      </c>
      <c r="G304" s="154">
        <v>6</v>
      </c>
      <c r="H304" s="154">
        <v>13</v>
      </c>
      <c r="I304" s="154">
        <v>10</v>
      </c>
      <c r="J304" s="154">
        <v>13</v>
      </c>
      <c r="K304" s="154">
        <v>11</v>
      </c>
      <c r="L304" s="155">
        <v>0</v>
      </c>
      <c r="M304" s="144">
        <v>0</v>
      </c>
      <c r="N304" s="144">
        <v>0</v>
      </c>
      <c r="O304" s="144">
        <v>0</v>
      </c>
      <c r="P304" s="144">
        <v>0</v>
      </c>
      <c r="Q304" s="144">
        <v>0</v>
      </c>
      <c r="R304" s="144">
        <v>0</v>
      </c>
    </row>
    <row r="305" spans="1:18" ht="15.75" customHeight="1">
      <c r="A305" s="152" t="s">
        <v>292</v>
      </c>
      <c r="B305" s="154">
        <v>0</v>
      </c>
      <c r="C305" s="154">
        <v>2</v>
      </c>
      <c r="D305" s="154">
        <v>1</v>
      </c>
      <c r="E305" s="154">
        <v>1</v>
      </c>
      <c r="F305" s="154">
        <v>0</v>
      </c>
      <c r="G305" s="154">
        <v>0</v>
      </c>
      <c r="H305" s="154">
        <v>1</v>
      </c>
      <c r="I305" s="154">
        <v>1</v>
      </c>
      <c r="J305" s="154">
        <v>0</v>
      </c>
      <c r="K305" s="154">
        <v>0</v>
      </c>
      <c r="L305" s="155">
        <v>0</v>
      </c>
      <c r="M305" s="144">
        <v>0</v>
      </c>
      <c r="N305" s="144">
        <v>0</v>
      </c>
      <c r="O305" s="144">
        <v>0</v>
      </c>
      <c r="P305" s="144">
        <v>0</v>
      </c>
      <c r="Q305" s="144">
        <v>0</v>
      </c>
      <c r="R305" s="144">
        <v>3</v>
      </c>
    </row>
    <row r="306" spans="1:18" ht="15.75" customHeight="1">
      <c r="A306" s="152" t="s">
        <v>10</v>
      </c>
      <c r="B306" s="154">
        <v>6</v>
      </c>
      <c r="C306" s="154">
        <v>4</v>
      </c>
      <c r="D306" s="154">
        <v>3</v>
      </c>
      <c r="E306" s="154">
        <v>0</v>
      </c>
      <c r="F306" s="154">
        <v>4</v>
      </c>
      <c r="G306" s="154">
        <v>6</v>
      </c>
      <c r="H306" s="154">
        <v>3</v>
      </c>
      <c r="I306" s="154">
        <v>4</v>
      </c>
      <c r="J306" s="154">
        <v>4</v>
      </c>
      <c r="K306" s="154">
        <v>2</v>
      </c>
      <c r="L306" s="155">
        <v>3</v>
      </c>
      <c r="M306" s="144">
        <v>6</v>
      </c>
      <c r="N306" s="144">
        <v>0</v>
      </c>
      <c r="O306" s="144">
        <v>5</v>
      </c>
      <c r="P306" s="144">
        <v>4</v>
      </c>
      <c r="Q306" s="144">
        <v>4</v>
      </c>
      <c r="R306" s="144">
        <v>1</v>
      </c>
    </row>
    <row r="307" spans="1:18" ht="15.75" customHeight="1">
      <c r="A307" s="152" t="s">
        <v>293</v>
      </c>
      <c r="B307" s="154">
        <v>0</v>
      </c>
      <c r="C307" s="154">
        <v>0</v>
      </c>
      <c r="D307" s="154">
        <v>0</v>
      </c>
      <c r="E307" s="154">
        <v>0</v>
      </c>
      <c r="F307" s="154">
        <v>0</v>
      </c>
      <c r="G307" s="154">
        <v>1</v>
      </c>
      <c r="H307" s="154">
        <v>0</v>
      </c>
      <c r="I307" s="154">
        <v>1</v>
      </c>
      <c r="J307" s="154">
        <v>1</v>
      </c>
      <c r="K307" s="154">
        <v>0</v>
      </c>
      <c r="L307" s="155">
        <v>0</v>
      </c>
      <c r="M307" s="144">
        <v>0</v>
      </c>
      <c r="N307" s="144">
        <v>0</v>
      </c>
      <c r="O307" s="144">
        <v>1</v>
      </c>
      <c r="P307" s="144">
        <v>1</v>
      </c>
      <c r="Q307" s="144">
        <v>2</v>
      </c>
      <c r="R307" s="144">
        <v>0</v>
      </c>
    </row>
    <row r="308" spans="1:18" ht="15.75" customHeight="1">
      <c r="A308" s="158" t="s">
        <v>37</v>
      </c>
      <c r="B308" s="154">
        <v>141</v>
      </c>
      <c r="C308" s="154">
        <v>198</v>
      </c>
      <c r="D308" s="154">
        <v>169</v>
      </c>
      <c r="E308" s="154">
        <v>139</v>
      </c>
      <c r="F308" s="154">
        <v>121</v>
      </c>
      <c r="G308" s="154">
        <v>63</v>
      </c>
      <c r="H308" s="154">
        <v>204</v>
      </c>
      <c r="I308" s="154">
        <v>146</v>
      </c>
      <c r="J308" s="154">
        <v>169</v>
      </c>
      <c r="K308" s="154">
        <v>273</v>
      </c>
      <c r="L308" s="155">
        <v>36</v>
      </c>
      <c r="M308" s="144">
        <v>152</v>
      </c>
      <c r="N308" s="144">
        <v>29</v>
      </c>
      <c r="O308" s="144">
        <v>162</v>
      </c>
      <c r="P308" s="144">
        <v>120</v>
      </c>
      <c r="Q308" s="144">
        <v>279</v>
      </c>
      <c r="R308" s="144">
        <v>265</v>
      </c>
    </row>
    <row r="309" spans="1:18" ht="15.75" customHeight="1">
      <c r="A309" s="152" t="s">
        <v>67</v>
      </c>
      <c r="B309" s="154">
        <v>20</v>
      </c>
      <c r="C309" s="154">
        <v>18</v>
      </c>
      <c r="D309" s="154">
        <v>11</v>
      </c>
      <c r="E309" s="154">
        <v>18</v>
      </c>
      <c r="F309" s="154">
        <v>25</v>
      </c>
      <c r="G309" s="154">
        <v>21</v>
      </c>
      <c r="H309" s="154">
        <v>17</v>
      </c>
      <c r="I309" s="154">
        <v>30</v>
      </c>
      <c r="J309" s="154">
        <v>22</v>
      </c>
      <c r="K309" s="154">
        <v>17</v>
      </c>
      <c r="L309" s="155">
        <v>18</v>
      </c>
      <c r="M309" s="144">
        <v>22</v>
      </c>
      <c r="N309" s="144">
        <v>16</v>
      </c>
      <c r="O309" s="144">
        <v>25</v>
      </c>
      <c r="P309" s="144">
        <v>23</v>
      </c>
      <c r="Q309" s="144">
        <v>39</v>
      </c>
      <c r="R309" s="144">
        <v>26</v>
      </c>
    </row>
    <row r="310" spans="1:18" ht="15.75" customHeight="1">
      <c r="A310" s="152" t="s">
        <v>69</v>
      </c>
      <c r="B310" s="154">
        <v>10</v>
      </c>
      <c r="C310" s="154">
        <v>4</v>
      </c>
      <c r="D310" s="154">
        <v>1</v>
      </c>
      <c r="E310" s="154">
        <v>5</v>
      </c>
      <c r="F310" s="154">
        <v>6</v>
      </c>
      <c r="G310" s="154">
        <v>2</v>
      </c>
      <c r="H310" s="154">
        <v>1</v>
      </c>
      <c r="I310" s="154">
        <v>3</v>
      </c>
      <c r="J310" s="154">
        <v>0</v>
      </c>
      <c r="K310" s="154">
        <v>2</v>
      </c>
      <c r="L310" s="155">
        <v>2</v>
      </c>
      <c r="M310" s="144">
        <v>3</v>
      </c>
      <c r="N310" s="144">
        <v>0</v>
      </c>
      <c r="O310" s="144">
        <v>4</v>
      </c>
      <c r="P310" s="144">
        <v>0</v>
      </c>
      <c r="Q310" s="144">
        <v>0</v>
      </c>
      <c r="R310" s="144">
        <v>0</v>
      </c>
    </row>
    <row r="311" spans="1:18" ht="15.75" customHeight="1">
      <c r="A311" s="159" t="s">
        <v>217</v>
      </c>
      <c r="B311" s="154">
        <v>8</v>
      </c>
      <c r="C311" s="154">
        <v>2</v>
      </c>
      <c r="D311" s="154">
        <v>8</v>
      </c>
      <c r="E311" s="154">
        <v>3</v>
      </c>
      <c r="F311" s="154">
        <v>6</v>
      </c>
      <c r="G311" s="154">
        <v>7</v>
      </c>
      <c r="H311" s="154">
        <v>8</v>
      </c>
      <c r="I311" s="154">
        <v>13</v>
      </c>
      <c r="J311" s="154">
        <v>13</v>
      </c>
      <c r="K311" s="154">
        <v>10</v>
      </c>
      <c r="L311" s="155">
        <v>12</v>
      </c>
      <c r="M311" s="144">
        <v>12</v>
      </c>
      <c r="N311" s="144">
        <v>14</v>
      </c>
      <c r="O311" s="144">
        <v>23</v>
      </c>
      <c r="P311" s="144">
        <v>35</v>
      </c>
      <c r="Q311" s="144">
        <v>45</v>
      </c>
      <c r="R311" s="144">
        <v>32</v>
      </c>
    </row>
    <row r="312" spans="1:18" ht="15.75" customHeight="1">
      <c r="A312" s="152" t="s">
        <v>294</v>
      </c>
      <c r="B312" s="154">
        <v>0</v>
      </c>
      <c r="C312" s="154">
        <v>0</v>
      </c>
      <c r="D312" s="154">
        <v>1</v>
      </c>
      <c r="E312" s="154">
        <v>1</v>
      </c>
      <c r="F312" s="154">
        <v>5</v>
      </c>
      <c r="G312" s="154">
        <v>1</v>
      </c>
      <c r="H312" s="154">
        <v>1</v>
      </c>
      <c r="I312" s="154">
        <v>2</v>
      </c>
      <c r="J312" s="154">
        <v>0</v>
      </c>
      <c r="K312" s="154">
        <v>0</v>
      </c>
      <c r="L312" s="155">
        <v>1</v>
      </c>
      <c r="M312" s="144">
        <v>0</v>
      </c>
      <c r="N312" s="144">
        <v>1</v>
      </c>
      <c r="O312" s="144">
        <v>0</v>
      </c>
      <c r="P312" s="144">
        <v>0</v>
      </c>
      <c r="Q312" s="144">
        <v>0</v>
      </c>
      <c r="R312" s="144">
        <v>0</v>
      </c>
    </row>
    <row r="313" spans="1:18" ht="15.75" customHeight="1">
      <c r="A313" s="152" t="s">
        <v>73</v>
      </c>
      <c r="B313" s="154">
        <v>5</v>
      </c>
      <c r="C313" s="154">
        <v>3</v>
      </c>
      <c r="D313" s="154">
        <v>12</v>
      </c>
      <c r="E313" s="154">
        <v>10</v>
      </c>
      <c r="F313" s="154">
        <v>11</v>
      </c>
      <c r="G313" s="154">
        <v>11</v>
      </c>
      <c r="H313" s="154">
        <v>4</v>
      </c>
      <c r="I313" s="154">
        <v>3</v>
      </c>
      <c r="J313" s="154">
        <v>5</v>
      </c>
      <c r="K313" s="154">
        <v>8</v>
      </c>
      <c r="L313" s="155">
        <v>5</v>
      </c>
      <c r="M313" s="144">
        <v>7</v>
      </c>
      <c r="N313" s="144">
        <v>6</v>
      </c>
      <c r="O313" s="144">
        <v>9</v>
      </c>
      <c r="P313" s="144">
        <v>6</v>
      </c>
      <c r="Q313" s="144">
        <v>10</v>
      </c>
      <c r="R313" s="144">
        <v>7</v>
      </c>
    </row>
    <row r="314" spans="1:18" ht="15.75" customHeight="1">
      <c r="A314" s="152" t="s">
        <v>74</v>
      </c>
      <c r="B314" s="154">
        <v>174</v>
      </c>
      <c r="C314" s="154">
        <v>161</v>
      </c>
      <c r="D314" s="154">
        <v>119</v>
      </c>
      <c r="E314" s="154">
        <v>94</v>
      </c>
      <c r="F314" s="154">
        <v>116</v>
      </c>
      <c r="G314" s="154">
        <v>135</v>
      </c>
      <c r="H314" s="154">
        <v>166</v>
      </c>
      <c r="I314" s="154">
        <v>231</v>
      </c>
      <c r="J314" s="154">
        <v>234</v>
      </c>
      <c r="K314" s="154">
        <v>244</v>
      </c>
      <c r="L314" s="155">
        <v>157</v>
      </c>
      <c r="M314" s="144">
        <v>146</v>
      </c>
      <c r="N314" s="144">
        <v>153</v>
      </c>
      <c r="O314" s="144">
        <v>235</v>
      </c>
      <c r="P314" s="144">
        <v>137</v>
      </c>
      <c r="Q314" s="144">
        <v>177</v>
      </c>
      <c r="R314" s="144">
        <v>151</v>
      </c>
    </row>
    <row r="315" spans="1:18" ht="15.75" customHeight="1">
      <c r="A315" s="157" t="s">
        <v>368</v>
      </c>
      <c r="B315" s="154">
        <v>0</v>
      </c>
      <c r="C315" s="154">
        <v>0</v>
      </c>
      <c r="D315" s="154">
        <v>0</v>
      </c>
      <c r="E315" s="154">
        <v>0</v>
      </c>
      <c r="F315" s="154">
        <v>0</v>
      </c>
      <c r="G315" s="154">
        <v>0</v>
      </c>
      <c r="H315" s="154">
        <v>0</v>
      </c>
      <c r="I315" s="154">
        <v>0</v>
      </c>
      <c r="J315" s="154">
        <v>0</v>
      </c>
      <c r="K315" s="154">
        <v>0</v>
      </c>
      <c r="L315" s="155">
        <v>1</v>
      </c>
      <c r="M315" s="144">
        <v>2</v>
      </c>
      <c r="N315" s="144">
        <v>0</v>
      </c>
      <c r="O315" s="144">
        <v>0</v>
      </c>
      <c r="P315" s="144">
        <v>0</v>
      </c>
      <c r="Q315" s="144">
        <v>6</v>
      </c>
      <c r="R315" s="144">
        <v>1</v>
      </c>
    </row>
    <row r="316" spans="1:18" ht="15.75" customHeight="1">
      <c r="A316" s="152" t="s">
        <v>76</v>
      </c>
      <c r="B316" s="154">
        <v>21</v>
      </c>
      <c r="C316" s="154">
        <v>19</v>
      </c>
      <c r="D316" s="154">
        <v>15</v>
      </c>
      <c r="E316" s="154">
        <v>20</v>
      </c>
      <c r="F316" s="154">
        <v>40</v>
      </c>
      <c r="G316" s="154">
        <v>22</v>
      </c>
      <c r="H316" s="154">
        <v>28</v>
      </c>
      <c r="I316" s="154">
        <v>47</v>
      </c>
      <c r="J316" s="154">
        <v>41</v>
      </c>
      <c r="K316" s="154">
        <v>35</v>
      </c>
      <c r="L316" s="155">
        <v>21</v>
      </c>
      <c r="M316" s="144">
        <v>22</v>
      </c>
      <c r="N316" s="144">
        <v>21</v>
      </c>
      <c r="O316" s="144">
        <v>34</v>
      </c>
      <c r="P316" s="144">
        <v>34</v>
      </c>
      <c r="Q316" s="144">
        <v>54</v>
      </c>
      <c r="R316" s="144">
        <v>58</v>
      </c>
    </row>
    <row r="317" spans="1:18" ht="15.75" customHeight="1">
      <c r="A317" s="152" t="s">
        <v>80</v>
      </c>
      <c r="B317" s="154">
        <v>58</v>
      </c>
      <c r="C317" s="154">
        <v>49</v>
      </c>
      <c r="D317" s="154">
        <v>62</v>
      </c>
      <c r="E317" s="154">
        <v>49</v>
      </c>
      <c r="F317" s="154">
        <v>44</v>
      </c>
      <c r="G317" s="154">
        <v>60</v>
      </c>
      <c r="H317" s="154">
        <v>45</v>
      </c>
      <c r="I317" s="154">
        <v>81</v>
      </c>
      <c r="J317" s="154">
        <v>105</v>
      </c>
      <c r="K317" s="154">
        <v>81</v>
      </c>
      <c r="L317" s="155">
        <v>39</v>
      </c>
      <c r="M317" s="144">
        <v>56</v>
      </c>
      <c r="N317" s="144">
        <v>60</v>
      </c>
      <c r="O317" s="144">
        <v>67</v>
      </c>
      <c r="P317" s="144">
        <v>130</v>
      </c>
      <c r="Q317" s="144">
        <v>140</v>
      </c>
      <c r="R317" s="144">
        <v>94</v>
      </c>
    </row>
    <row r="318" spans="1:18" ht="15.75" customHeight="1">
      <c r="A318" s="152" t="s">
        <v>109</v>
      </c>
      <c r="B318" s="154">
        <v>0</v>
      </c>
      <c r="C318" s="154">
        <v>0</v>
      </c>
      <c r="D318" s="154">
        <v>0</v>
      </c>
      <c r="E318" s="154">
        <v>0</v>
      </c>
      <c r="F318" s="154">
        <v>1</v>
      </c>
      <c r="G318" s="154">
        <v>0</v>
      </c>
      <c r="H318" s="154">
        <v>0</v>
      </c>
      <c r="I318" s="154">
        <v>0</v>
      </c>
      <c r="J318" s="154">
        <v>0</v>
      </c>
      <c r="K318" s="154">
        <v>1</v>
      </c>
      <c r="L318" s="155">
        <v>0</v>
      </c>
      <c r="M318" s="144">
        <v>0</v>
      </c>
      <c r="N318" s="144">
        <v>0</v>
      </c>
      <c r="O318" s="144">
        <v>0</v>
      </c>
      <c r="P318" s="144">
        <v>0</v>
      </c>
      <c r="Q318" s="144">
        <v>0</v>
      </c>
      <c r="R318" s="144">
        <v>0</v>
      </c>
    </row>
    <row r="319" spans="1:18" ht="15.75" customHeight="1">
      <c r="A319" s="152" t="s">
        <v>295</v>
      </c>
      <c r="B319" s="154">
        <v>0</v>
      </c>
      <c r="C319" s="154">
        <v>0</v>
      </c>
      <c r="D319" s="154">
        <v>0</v>
      </c>
      <c r="E319" s="154">
        <v>0</v>
      </c>
      <c r="F319" s="154">
        <v>1</v>
      </c>
      <c r="G319" s="154">
        <v>0</v>
      </c>
      <c r="H319" s="154">
        <v>0</v>
      </c>
      <c r="I319" s="154">
        <v>0</v>
      </c>
      <c r="J319" s="154">
        <v>0</v>
      </c>
      <c r="K319" s="154">
        <v>0</v>
      </c>
      <c r="L319" s="155">
        <v>0</v>
      </c>
      <c r="M319" s="144">
        <v>2</v>
      </c>
      <c r="N319" s="144">
        <v>2</v>
      </c>
      <c r="O319" s="144">
        <v>1</v>
      </c>
      <c r="P319" s="144">
        <v>1</v>
      </c>
      <c r="Q319" s="144">
        <v>0</v>
      </c>
      <c r="R319" s="144">
        <v>0</v>
      </c>
    </row>
    <row r="320" spans="1:18" ht="15.75" customHeight="1">
      <c r="A320" s="152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5"/>
      <c r="M320" s="144"/>
      <c r="N320" s="144"/>
      <c r="O320" s="144"/>
      <c r="P320" s="144"/>
      <c r="Q320" s="144"/>
      <c r="R320" s="144"/>
    </row>
    <row r="321" spans="1:18" ht="15.75" customHeight="1">
      <c r="A321" s="150" t="s">
        <v>481</v>
      </c>
      <c r="B321" s="146">
        <f aca="true" t="shared" si="16" ref="B321:I321">SUM(B323:B336)</f>
        <v>8</v>
      </c>
      <c r="C321" s="146">
        <f t="shared" si="16"/>
        <v>23</v>
      </c>
      <c r="D321" s="146">
        <f t="shared" si="16"/>
        <v>21</v>
      </c>
      <c r="E321" s="146">
        <f t="shared" si="16"/>
        <v>26</v>
      </c>
      <c r="F321" s="146">
        <f t="shared" si="16"/>
        <v>32</v>
      </c>
      <c r="G321" s="146">
        <f t="shared" si="16"/>
        <v>23</v>
      </c>
      <c r="H321" s="146">
        <f t="shared" si="16"/>
        <v>38</v>
      </c>
      <c r="I321" s="146">
        <f t="shared" si="16"/>
        <v>65</v>
      </c>
      <c r="J321" s="146">
        <f aca="true" t="shared" si="17" ref="J321:Q321">SUM(J323:J336)</f>
        <v>55</v>
      </c>
      <c r="K321" s="146">
        <f t="shared" si="17"/>
        <v>52</v>
      </c>
      <c r="L321" s="161">
        <f t="shared" si="17"/>
        <v>59</v>
      </c>
      <c r="M321" s="145">
        <f t="shared" si="17"/>
        <v>85</v>
      </c>
      <c r="N321" s="145">
        <f t="shared" si="17"/>
        <v>75</v>
      </c>
      <c r="O321" s="145">
        <v>112</v>
      </c>
      <c r="P321" s="145">
        <f t="shared" si="17"/>
        <v>100</v>
      </c>
      <c r="Q321" s="145">
        <f t="shared" si="17"/>
        <v>169</v>
      </c>
      <c r="R321" s="145">
        <f>SUM(R323:R336)</f>
        <v>120</v>
      </c>
    </row>
    <row r="322" spans="1:18" ht="15.75" customHeight="1">
      <c r="A322" s="150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5"/>
      <c r="M322" s="144"/>
      <c r="N322" s="144"/>
      <c r="O322" s="144"/>
      <c r="P322" s="144"/>
      <c r="Q322" s="144"/>
      <c r="R322" s="144"/>
    </row>
    <row r="323" spans="1:18" ht="15.75" customHeight="1">
      <c r="A323" s="165" t="s">
        <v>296</v>
      </c>
      <c r="B323" s="154">
        <v>0</v>
      </c>
      <c r="C323" s="154">
        <v>0</v>
      </c>
      <c r="D323" s="154">
        <v>0</v>
      </c>
      <c r="E323" s="154">
        <v>0</v>
      </c>
      <c r="F323" s="154">
        <v>0</v>
      </c>
      <c r="G323" s="154">
        <v>0</v>
      </c>
      <c r="H323" s="154">
        <v>0</v>
      </c>
      <c r="I323" s="154">
        <v>1</v>
      </c>
      <c r="J323" s="154">
        <v>0</v>
      </c>
      <c r="K323" s="154">
        <v>0</v>
      </c>
      <c r="L323" s="155">
        <v>2</v>
      </c>
      <c r="M323" s="144">
        <v>0</v>
      </c>
      <c r="N323" s="144">
        <v>2</v>
      </c>
      <c r="O323" s="144">
        <v>3</v>
      </c>
      <c r="P323" s="144">
        <v>1</v>
      </c>
      <c r="Q323" s="144">
        <v>2</v>
      </c>
      <c r="R323" s="144">
        <v>0</v>
      </c>
    </row>
    <row r="324" spans="1:18" ht="15.75" customHeight="1">
      <c r="A324" s="165" t="s">
        <v>550</v>
      </c>
      <c r="B324" s="154">
        <v>0</v>
      </c>
      <c r="C324" s="154">
        <v>0</v>
      </c>
      <c r="D324" s="154">
        <v>0</v>
      </c>
      <c r="E324" s="154">
        <v>0</v>
      </c>
      <c r="F324" s="154">
        <v>0</v>
      </c>
      <c r="G324" s="154">
        <v>0</v>
      </c>
      <c r="H324" s="154">
        <v>0</v>
      </c>
      <c r="I324" s="154">
        <v>0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44">
        <v>31</v>
      </c>
      <c r="P324" s="144">
        <v>0</v>
      </c>
      <c r="Q324" s="144">
        <v>0</v>
      </c>
      <c r="R324" s="144">
        <v>0</v>
      </c>
    </row>
    <row r="325" spans="1:18" ht="15.75" customHeight="1">
      <c r="A325" s="165" t="s">
        <v>297</v>
      </c>
      <c r="B325" s="154">
        <v>0</v>
      </c>
      <c r="C325" s="154">
        <v>0</v>
      </c>
      <c r="D325" s="154">
        <v>0</v>
      </c>
      <c r="E325" s="154">
        <v>0</v>
      </c>
      <c r="F325" s="154">
        <v>0</v>
      </c>
      <c r="G325" s="154">
        <v>0</v>
      </c>
      <c r="H325" s="154">
        <v>0</v>
      </c>
      <c r="I325" s="154">
        <v>4</v>
      </c>
      <c r="J325" s="154">
        <v>2</v>
      </c>
      <c r="K325" s="154">
        <v>0</v>
      </c>
      <c r="L325" s="155">
        <v>1</v>
      </c>
      <c r="M325" s="144">
        <v>2</v>
      </c>
      <c r="N325" s="144">
        <v>0</v>
      </c>
      <c r="O325" s="144">
        <v>0</v>
      </c>
      <c r="P325" s="144">
        <v>0</v>
      </c>
      <c r="Q325" s="144">
        <v>0</v>
      </c>
      <c r="R325" s="144">
        <v>5</v>
      </c>
    </row>
    <row r="326" spans="1:18" ht="15.75" customHeight="1">
      <c r="A326" s="157" t="s">
        <v>620</v>
      </c>
      <c r="B326" s="154">
        <v>0</v>
      </c>
      <c r="C326" s="154">
        <v>0</v>
      </c>
      <c r="D326" s="154">
        <v>0</v>
      </c>
      <c r="E326" s="154">
        <v>0</v>
      </c>
      <c r="F326" s="154">
        <v>0</v>
      </c>
      <c r="G326" s="154">
        <v>0</v>
      </c>
      <c r="H326" s="154">
        <v>0</v>
      </c>
      <c r="I326" s="154">
        <v>1</v>
      </c>
      <c r="J326" s="154">
        <v>1</v>
      </c>
      <c r="K326" s="154">
        <v>2</v>
      </c>
      <c r="L326" s="155">
        <v>2</v>
      </c>
      <c r="M326" s="144">
        <v>0</v>
      </c>
      <c r="N326" s="144">
        <v>1</v>
      </c>
      <c r="O326" s="144">
        <v>2</v>
      </c>
      <c r="P326" s="144">
        <v>10</v>
      </c>
      <c r="Q326" s="144">
        <v>5</v>
      </c>
      <c r="R326" s="144">
        <v>0</v>
      </c>
    </row>
    <row r="327" spans="1:18" ht="15.75" customHeight="1">
      <c r="A327" s="152" t="s">
        <v>205</v>
      </c>
      <c r="B327" s="154">
        <v>0</v>
      </c>
      <c r="C327" s="154">
        <v>0</v>
      </c>
      <c r="D327" s="154">
        <v>0</v>
      </c>
      <c r="E327" s="154">
        <v>0</v>
      </c>
      <c r="F327" s="154">
        <v>0</v>
      </c>
      <c r="G327" s="154">
        <v>0</v>
      </c>
      <c r="H327" s="154">
        <v>0</v>
      </c>
      <c r="I327" s="154">
        <v>0</v>
      </c>
      <c r="J327" s="154">
        <v>0</v>
      </c>
      <c r="K327" s="154">
        <v>2</v>
      </c>
      <c r="L327" s="155">
        <v>2</v>
      </c>
      <c r="M327" s="144">
        <v>1</v>
      </c>
      <c r="N327" s="144">
        <v>4</v>
      </c>
      <c r="O327" s="144">
        <v>4</v>
      </c>
      <c r="P327" s="144">
        <v>9</v>
      </c>
      <c r="Q327" s="144">
        <v>11</v>
      </c>
      <c r="R327" s="144">
        <v>12</v>
      </c>
    </row>
    <row r="328" spans="1:18" ht="15.75" customHeight="1">
      <c r="A328" s="152" t="s">
        <v>561</v>
      </c>
      <c r="B328" s="154">
        <v>0</v>
      </c>
      <c r="C328" s="154">
        <v>0</v>
      </c>
      <c r="D328" s="154">
        <v>0</v>
      </c>
      <c r="E328" s="154">
        <v>0</v>
      </c>
      <c r="F328" s="154">
        <v>0</v>
      </c>
      <c r="G328" s="154">
        <v>0</v>
      </c>
      <c r="H328" s="154">
        <v>0</v>
      </c>
      <c r="I328" s="154">
        <v>0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44">
        <v>2</v>
      </c>
      <c r="P328" s="144">
        <v>2</v>
      </c>
      <c r="Q328" s="144">
        <v>12</v>
      </c>
      <c r="R328" s="144">
        <v>4</v>
      </c>
    </row>
    <row r="329" spans="1:18" ht="15.75" customHeight="1">
      <c r="A329" s="152" t="s">
        <v>210</v>
      </c>
      <c r="B329" s="154">
        <v>0</v>
      </c>
      <c r="C329" s="154">
        <v>0</v>
      </c>
      <c r="D329" s="154">
        <v>0</v>
      </c>
      <c r="E329" s="154">
        <v>0</v>
      </c>
      <c r="F329" s="154">
        <v>0</v>
      </c>
      <c r="G329" s="154">
        <v>0</v>
      </c>
      <c r="H329" s="154">
        <v>0</v>
      </c>
      <c r="I329" s="154">
        <v>1</v>
      </c>
      <c r="J329" s="154">
        <v>3</v>
      </c>
      <c r="K329" s="154">
        <v>3</v>
      </c>
      <c r="L329" s="155">
        <v>1</v>
      </c>
      <c r="M329" s="144">
        <v>12</v>
      </c>
      <c r="N329" s="144">
        <v>5</v>
      </c>
      <c r="O329" s="144">
        <v>15</v>
      </c>
      <c r="P329" s="144">
        <v>13</v>
      </c>
      <c r="Q329" s="144">
        <v>20</v>
      </c>
      <c r="R329" s="144">
        <v>10</v>
      </c>
    </row>
    <row r="330" spans="1:18" ht="15.75" customHeight="1">
      <c r="A330" s="152" t="s">
        <v>188</v>
      </c>
      <c r="B330" s="154">
        <v>0</v>
      </c>
      <c r="C330" s="154">
        <v>0</v>
      </c>
      <c r="D330" s="154">
        <v>0</v>
      </c>
      <c r="E330" s="154">
        <v>0</v>
      </c>
      <c r="F330" s="154">
        <v>0</v>
      </c>
      <c r="G330" s="154">
        <v>0</v>
      </c>
      <c r="H330" s="154">
        <v>0</v>
      </c>
      <c r="I330" s="154">
        <v>0</v>
      </c>
      <c r="J330" s="154">
        <v>0</v>
      </c>
      <c r="K330" s="154">
        <v>3</v>
      </c>
      <c r="L330" s="155">
        <v>2</v>
      </c>
      <c r="M330" s="144">
        <v>2</v>
      </c>
      <c r="N330" s="144">
        <v>2</v>
      </c>
      <c r="O330" s="144">
        <v>6</v>
      </c>
      <c r="P330" s="144">
        <v>4</v>
      </c>
      <c r="Q330" s="144">
        <v>2</v>
      </c>
      <c r="R330" s="144">
        <v>5</v>
      </c>
    </row>
    <row r="331" spans="1:18" ht="15.75" customHeight="1">
      <c r="A331" s="165" t="s">
        <v>95</v>
      </c>
      <c r="B331" s="154">
        <v>0</v>
      </c>
      <c r="C331" s="154">
        <v>0</v>
      </c>
      <c r="D331" s="154">
        <v>0</v>
      </c>
      <c r="E331" s="154">
        <v>0</v>
      </c>
      <c r="F331" s="154">
        <v>0</v>
      </c>
      <c r="G331" s="154">
        <v>0</v>
      </c>
      <c r="H331" s="154">
        <v>0</v>
      </c>
      <c r="I331" s="154">
        <v>0</v>
      </c>
      <c r="J331" s="154">
        <v>4</v>
      </c>
      <c r="K331" s="154">
        <v>1</v>
      </c>
      <c r="L331" s="155">
        <v>0</v>
      </c>
      <c r="M331" s="144">
        <v>4</v>
      </c>
      <c r="N331" s="144">
        <v>3</v>
      </c>
      <c r="O331" s="144">
        <v>2</v>
      </c>
      <c r="P331" s="144">
        <v>6</v>
      </c>
      <c r="Q331" s="144">
        <v>6</v>
      </c>
      <c r="R331" s="144">
        <v>2</v>
      </c>
    </row>
    <row r="332" spans="1:18" ht="15.75" customHeight="1">
      <c r="A332" s="165" t="s">
        <v>96</v>
      </c>
      <c r="B332" s="154">
        <v>0</v>
      </c>
      <c r="C332" s="154">
        <v>0</v>
      </c>
      <c r="D332" s="154">
        <v>0</v>
      </c>
      <c r="E332" s="154">
        <v>0</v>
      </c>
      <c r="F332" s="154">
        <v>0</v>
      </c>
      <c r="G332" s="154">
        <v>0</v>
      </c>
      <c r="H332" s="154">
        <v>0</v>
      </c>
      <c r="I332" s="154">
        <v>2</v>
      </c>
      <c r="J332" s="154">
        <v>4</v>
      </c>
      <c r="K332" s="154">
        <v>3</v>
      </c>
      <c r="L332" s="155">
        <v>3</v>
      </c>
      <c r="M332" s="144">
        <v>7</v>
      </c>
      <c r="N332" s="144">
        <v>3</v>
      </c>
      <c r="O332" s="144">
        <v>3</v>
      </c>
      <c r="P332" s="144">
        <v>5</v>
      </c>
      <c r="Q332" s="144">
        <v>8</v>
      </c>
      <c r="R332" s="144">
        <v>4</v>
      </c>
    </row>
    <row r="333" spans="1:18" ht="15.75" customHeight="1">
      <c r="A333" s="165" t="s">
        <v>298</v>
      </c>
      <c r="B333" s="154">
        <v>0</v>
      </c>
      <c r="C333" s="154">
        <v>0</v>
      </c>
      <c r="D333" s="154">
        <v>0</v>
      </c>
      <c r="E333" s="154">
        <v>0</v>
      </c>
      <c r="F333" s="154">
        <v>0</v>
      </c>
      <c r="G333" s="154">
        <v>0</v>
      </c>
      <c r="H333" s="154">
        <v>0</v>
      </c>
      <c r="I333" s="154">
        <v>1</v>
      </c>
      <c r="J333" s="154">
        <v>0</v>
      </c>
      <c r="K333" s="154">
        <v>0</v>
      </c>
      <c r="L333" s="155">
        <v>1</v>
      </c>
      <c r="M333" s="144">
        <v>0</v>
      </c>
      <c r="N333" s="144">
        <v>0</v>
      </c>
      <c r="O333" s="144">
        <v>2</v>
      </c>
      <c r="P333" s="144">
        <v>1</v>
      </c>
      <c r="Q333" s="144">
        <v>5</v>
      </c>
      <c r="R333" s="144">
        <v>2</v>
      </c>
    </row>
    <row r="334" spans="1:18" ht="16.5" customHeight="1">
      <c r="A334" s="152" t="s">
        <v>116</v>
      </c>
      <c r="B334" s="154">
        <v>0</v>
      </c>
      <c r="C334" s="154">
        <v>2</v>
      </c>
      <c r="D334" s="154">
        <v>0</v>
      </c>
      <c r="E334" s="154">
        <v>0</v>
      </c>
      <c r="F334" s="154">
        <v>2</v>
      </c>
      <c r="G334" s="154">
        <v>0</v>
      </c>
      <c r="H334" s="154">
        <v>0</v>
      </c>
      <c r="I334" s="154">
        <v>10</v>
      </c>
      <c r="J334" s="154">
        <v>6</v>
      </c>
      <c r="K334" s="154">
        <v>16</v>
      </c>
      <c r="L334" s="155">
        <v>18</v>
      </c>
      <c r="M334" s="144">
        <v>20</v>
      </c>
      <c r="N334" s="144">
        <v>22</v>
      </c>
      <c r="O334" s="144">
        <v>42</v>
      </c>
      <c r="P334" s="144">
        <v>49</v>
      </c>
      <c r="Q334" s="144">
        <v>42</v>
      </c>
      <c r="R334" s="144">
        <v>49</v>
      </c>
    </row>
    <row r="335" spans="1:18" ht="15.75" customHeight="1">
      <c r="A335" s="165" t="s">
        <v>130</v>
      </c>
      <c r="B335" s="154">
        <v>0</v>
      </c>
      <c r="C335" s="154">
        <v>0</v>
      </c>
      <c r="D335" s="154">
        <v>0</v>
      </c>
      <c r="E335" s="154">
        <v>0</v>
      </c>
      <c r="F335" s="154">
        <v>0</v>
      </c>
      <c r="G335" s="154">
        <v>0</v>
      </c>
      <c r="H335" s="154">
        <v>0</v>
      </c>
      <c r="I335" s="154">
        <v>1</v>
      </c>
      <c r="J335" s="154">
        <v>1</v>
      </c>
      <c r="K335" s="154">
        <v>4</v>
      </c>
      <c r="L335" s="155">
        <v>6</v>
      </c>
      <c r="M335" s="144">
        <v>4</v>
      </c>
      <c r="N335" s="144">
        <v>2</v>
      </c>
      <c r="O335" s="144">
        <v>0</v>
      </c>
      <c r="P335" s="144">
        <v>0</v>
      </c>
      <c r="Q335" s="144">
        <v>1</v>
      </c>
      <c r="R335" s="144">
        <v>0</v>
      </c>
    </row>
    <row r="336" spans="1:18" ht="15.75" customHeight="1">
      <c r="A336" s="152" t="s">
        <v>240</v>
      </c>
      <c r="B336" s="154">
        <v>8</v>
      </c>
      <c r="C336" s="154">
        <v>21</v>
      </c>
      <c r="D336" s="154">
        <v>21</v>
      </c>
      <c r="E336" s="154">
        <v>26</v>
      </c>
      <c r="F336" s="154">
        <v>30</v>
      </c>
      <c r="G336" s="154">
        <v>23</v>
      </c>
      <c r="H336" s="154">
        <v>38</v>
      </c>
      <c r="I336" s="154">
        <v>44</v>
      </c>
      <c r="J336" s="154">
        <v>34</v>
      </c>
      <c r="K336" s="154">
        <v>18</v>
      </c>
      <c r="L336" s="155">
        <v>21</v>
      </c>
      <c r="M336" s="144">
        <v>33</v>
      </c>
      <c r="N336" s="144">
        <v>31</v>
      </c>
      <c r="O336" s="144">
        <v>0</v>
      </c>
      <c r="P336" s="144">
        <v>0</v>
      </c>
      <c r="Q336" s="144">
        <v>55</v>
      </c>
      <c r="R336" s="144">
        <v>27</v>
      </c>
    </row>
    <row r="337" spans="1:18" ht="15.75" customHeight="1">
      <c r="A337" s="152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5"/>
      <c r="M337" s="144"/>
      <c r="N337" s="144"/>
      <c r="O337" s="144"/>
      <c r="P337" s="144"/>
      <c r="Q337" s="144"/>
      <c r="R337" s="144"/>
    </row>
    <row r="338" spans="1:18" ht="15.75" customHeight="1">
      <c r="A338" s="150" t="s">
        <v>482</v>
      </c>
      <c r="B338" s="146">
        <f aca="true" t="shared" si="18" ref="B338:M338">SUM(B340:B346)</f>
        <v>1</v>
      </c>
      <c r="C338" s="146">
        <f t="shared" si="18"/>
        <v>1</v>
      </c>
      <c r="D338" s="146">
        <f t="shared" si="18"/>
        <v>1</v>
      </c>
      <c r="E338" s="146">
        <f t="shared" si="18"/>
        <v>0</v>
      </c>
      <c r="F338" s="146">
        <f t="shared" si="18"/>
        <v>1</v>
      </c>
      <c r="G338" s="146">
        <f t="shared" si="18"/>
        <v>3</v>
      </c>
      <c r="H338" s="146">
        <f t="shared" si="18"/>
        <v>4</v>
      </c>
      <c r="I338" s="146">
        <f t="shared" si="18"/>
        <v>4</v>
      </c>
      <c r="J338" s="146">
        <f t="shared" si="18"/>
        <v>4</v>
      </c>
      <c r="K338" s="146">
        <f t="shared" si="18"/>
        <v>1</v>
      </c>
      <c r="L338" s="151">
        <f>SUM(L340:L346)</f>
        <v>1</v>
      </c>
      <c r="M338" s="145">
        <f t="shared" si="18"/>
        <v>0</v>
      </c>
      <c r="N338" s="145">
        <f>SUM(N340:N346)</f>
        <v>3</v>
      </c>
      <c r="O338" s="145">
        <v>1</v>
      </c>
      <c r="P338" s="145">
        <f>SUM(P340:P346)</f>
        <v>0</v>
      </c>
      <c r="Q338" s="145">
        <f>SUM(Q340:Q346)</f>
        <v>2</v>
      </c>
      <c r="R338" s="145">
        <f>SUM(R340:R346)</f>
        <v>0</v>
      </c>
    </row>
    <row r="339" spans="1:18" ht="15.75" customHeight="1">
      <c r="A339" s="152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5"/>
      <c r="M339" s="144"/>
      <c r="N339" s="144"/>
      <c r="O339" s="144"/>
      <c r="P339" s="144"/>
      <c r="Q339" s="144"/>
      <c r="R339" s="144"/>
    </row>
    <row r="340" spans="1:18" ht="15.75" customHeight="1">
      <c r="A340" s="157" t="s">
        <v>299</v>
      </c>
      <c r="B340" s="154">
        <v>1</v>
      </c>
      <c r="C340" s="154">
        <v>0</v>
      </c>
      <c r="D340" s="154">
        <v>1</v>
      </c>
      <c r="E340" s="154">
        <v>0</v>
      </c>
      <c r="F340" s="154">
        <v>0</v>
      </c>
      <c r="G340" s="154">
        <v>0</v>
      </c>
      <c r="H340" s="154">
        <v>0</v>
      </c>
      <c r="I340" s="154">
        <v>2</v>
      </c>
      <c r="J340" s="154">
        <v>0</v>
      </c>
      <c r="K340" s="154">
        <v>0</v>
      </c>
      <c r="L340" s="155">
        <v>0</v>
      </c>
      <c r="M340" s="144">
        <v>0</v>
      </c>
      <c r="N340" s="144">
        <v>0</v>
      </c>
      <c r="O340" s="144">
        <v>0</v>
      </c>
      <c r="P340" s="144">
        <v>0</v>
      </c>
      <c r="Q340" s="144">
        <v>1</v>
      </c>
      <c r="R340" s="144">
        <v>0</v>
      </c>
    </row>
    <row r="341" spans="1:18" ht="15.75" customHeight="1">
      <c r="A341" s="152" t="s">
        <v>300</v>
      </c>
      <c r="B341" s="154">
        <v>0</v>
      </c>
      <c r="C341" s="154">
        <v>0</v>
      </c>
      <c r="D341" s="154">
        <v>0</v>
      </c>
      <c r="E341" s="154">
        <v>0</v>
      </c>
      <c r="F341" s="154">
        <v>0</v>
      </c>
      <c r="G341" s="154">
        <v>2</v>
      </c>
      <c r="H341" s="154">
        <v>2</v>
      </c>
      <c r="I341" s="154">
        <v>1</v>
      </c>
      <c r="J341" s="154">
        <v>0</v>
      </c>
      <c r="K341" s="154">
        <v>0</v>
      </c>
      <c r="L341" s="155">
        <v>0</v>
      </c>
      <c r="M341" s="144">
        <v>0</v>
      </c>
      <c r="N341" s="144">
        <v>1</v>
      </c>
      <c r="O341" s="144">
        <v>1</v>
      </c>
      <c r="P341" s="144">
        <v>0</v>
      </c>
      <c r="Q341" s="144">
        <v>1</v>
      </c>
      <c r="R341" s="144">
        <v>0</v>
      </c>
    </row>
    <row r="342" spans="1:18" ht="15.75" customHeight="1">
      <c r="A342" s="157" t="s">
        <v>536</v>
      </c>
      <c r="B342" s="154">
        <v>0</v>
      </c>
      <c r="C342" s="154">
        <v>0</v>
      </c>
      <c r="D342" s="154">
        <v>0</v>
      </c>
      <c r="E342" s="154">
        <v>0</v>
      </c>
      <c r="F342" s="154">
        <v>0</v>
      </c>
      <c r="G342" s="154">
        <v>0</v>
      </c>
      <c r="H342" s="154">
        <v>0</v>
      </c>
      <c r="I342" s="154">
        <v>0</v>
      </c>
      <c r="J342" s="154">
        <v>0</v>
      </c>
      <c r="K342" s="154">
        <v>0</v>
      </c>
      <c r="L342" s="155">
        <v>0</v>
      </c>
      <c r="M342" s="144">
        <v>0</v>
      </c>
      <c r="N342" s="144">
        <v>2</v>
      </c>
      <c r="O342" s="144">
        <v>0</v>
      </c>
      <c r="P342" s="144">
        <v>0</v>
      </c>
      <c r="Q342" s="144">
        <v>0</v>
      </c>
      <c r="R342" s="144">
        <v>0</v>
      </c>
    </row>
    <row r="343" spans="1:18" ht="15.75" customHeight="1">
      <c r="A343" s="152" t="s">
        <v>92</v>
      </c>
      <c r="B343" s="154">
        <v>0</v>
      </c>
      <c r="C343" s="154">
        <v>0</v>
      </c>
      <c r="D343" s="154">
        <v>0</v>
      </c>
      <c r="E343" s="154">
        <v>0</v>
      </c>
      <c r="F343" s="154">
        <v>0</v>
      </c>
      <c r="G343" s="154">
        <v>0</v>
      </c>
      <c r="H343" s="154">
        <v>0</v>
      </c>
      <c r="I343" s="154">
        <v>0</v>
      </c>
      <c r="J343" s="154">
        <v>1</v>
      </c>
      <c r="K343" s="154">
        <v>1</v>
      </c>
      <c r="L343" s="155">
        <v>0</v>
      </c>
      <c r="M343" s="144">
        <v>0</v>
      </c>
      <c r="N343" s="144">
        <v>0</v>
      </c>
      <c r="O343" s="144">
        <v>0</v>
      </c>
      <c r="P343" s="144">
        <v>0</v>
      </c>
      <c r="Q343" s="144">
        <v>0</v>
      </c>
      <c r="R343" s="144">
        <v>0</v>
      </c>
    </row>
    <row r="344" spans="1:18" ht="15.75" customHeight="1">
      <c r="A344" s="166" t="s">
        <v>301</v>
      </c>
      <c r="B344" s="154">
        <v>0</v>
      </c>
      <c r="C344" s="154">
        <v>0</v>
      </c>
      <c r="D344" s="154">
        <v>0</v>
      </c>
      <c r="E344" s="154">
        <v>0</v>
      </c>
      <c r="F344" s="154">
        <v>0</v>
      </c>
      <c r="G344" s="154">
        <v>0</v>
      </c>
      <c r="H344" s="154">
        <v>0</v>
      </c>
      <c r="I344" s="154">
        <v>0</v>
      </c>
      <c r="J344" s="154">
        <v>1</v>
      </c>
      <c r="K344" s="154">
        <v>0</v>
      </c>
      <c r="L344" s="155">
        <v>0</v>
      </c>
      <c r="M344" s="144">
        <v>0</v>
      </c>
      <c r="N344" s="144">
        <v>0</v>
      </c>
      <c r="O344" s="144">
        <v>0</v>
      </c>
      <c r="P344" s="144">
        <v>0</v>
      </c>
      <c r="Q344" s="144">
        <v>0</v>
      </c>
      <c r="R344" s="144">
        <v>0</v>
      </c>
    </row>
    <row r="345" spans="1:18" ht="15.75" customHeight="1">
      <c r="A345" s="157" t="s">
        <v>483</v>
      </c>
      <c r="B345" s="154">
        <v>0</v>
      </c>
      <c r="C345" s="154">
        <v>0</v>
      </c>
      <c r="D345" s="154">
        <v>0</v>
      </c>
      <c r="E345" s="154">
        <v>0</v>
      </c>
      <c r="F345" s="154">
        <v>0</v>
      </c>
      <c r="G345" s="154">
        <v>0</v>
      </c>
      <c r="H345" s="154">
        <v>0</v>
      </c>
      <c r="I345" s="154">
        <v>0</v>
      </c>
      <c r="J345" s="154">
        <v>0</v>
      </c>
      <c r="K345" s="154">
        <v>0</v>
      </c>
      <c r="L345" s="155">
        <v>1</v>
      </c>
      <c r="M345" s="144">
        <v>0</v>
      </c>
      <c r="N345" s="144">
        <v>0</v>
      </c>
      <c r="O345" s="144">
        <v>0</v>
      </c>
      <c r="P345" s="144">
        <v>0</v>
      </c>
      <c r="Q345" s="144">
        <v>0</v>
      </c>
      <c r="R345" s="144">
        <v>0</v>
      </c>
    </row>
    <row r="346" spans="1:18" ht="15.75" customHeight="1">
      <c r="A346" s="157" t="s">
        <v>302</v>
      </c>
      <c r="B346" s="154">
        <v>0</v>
      </c>
      <c r="C346" s="154">
        <v>1</v>
      </c>
      <c r="D346" s="154">
        <v>0</v>
      </c>
      <c r="E346" s="154">
        <v>0</v>
      </c>
      <c r="F346" s="154">
        <v>1</v>
      </c>
      <c r="G346" s="154">
        <v>1</v>
      </c>
      <c r="H346" s="154">
        <v>2</v>
      </c>
      <c r="I346" s="154">
        <v>1</v>
      </c>
      <c r="J346" s="154">
        <v>2</v>
      </c>
      <c r="K346" s="154">
        <v>0</v>
      </c>
      <c r="L346" s="155">
        <v>0</v>
      </c>
      <c r="M346" s="144">
        <v>0</v>
      </c>
      <c r="N346" s="144">
        <v>0</v>
      </c>
      <c r="O346" s="144">
        <v>0</v>
      </c>
      <c r="P346" s="144">
        <v>0</v>
      </c>
      <c r="Q346" s="144">
        <v>0</v>
      </c>
      <c r="R346" s="144">
        <v>0</v>
      </c>
    </row>
    <row r="347" spans="1:18" ht="15.75" customHeight="1">
      <c r="A347" s="152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5"/>
      <c r="M347" s="144"/>
      <c r="N347" s="144"/>
      <c r="O347" s="144"/>
      <c r="P347" s="144"/>
      <c r="Q347" s="144"/>
      <c r="R347" s="144"/>
    </row>
    <row r="348" spans="1:18" ht="15.75" customHeight="1">
      <c r="A348" s="150" t="s">
        <v>484</v>
      </c>
      <c r="B348" s="146">
        <f aca="true" t="shared" si="19" ref="B348:M348">SUM(B350:B363)</f>
        <v>8735</v>
      </c>
      <c r="C348" s="146">
        <f t="shared" si="19"/>
        <v>5085</v>
      </c>
      <c r="D348" s="146">
        <f t="shared" si="19"/>
        <v>5521</v>
      </c>
      <c r="E348" s="146">
        <f t="shared" si="19"/>
        <v>4001</v>
      </c>
      <c r="F348" s="146">
        <f t="shared" si="19"/>
        <v>4462</v>
      </c>
      <c r="G348" s="146">
        <f t="shared" si="19"/>
        <v>4649</v>
      </c>
      <c r="H348" s="146">
        <f t="shared" si="19"/>
        <v>4228</v>
      </c>
      <c r="I348" s="146">
        <f t="shared" si="19"/>
        <v>4112</v>
      </c>
      <c r="J348" s="146">
        <f t="shared" si="19"/>
        <v>3053</v>
      </c>
      <c r="K348" s="146">
        <f t="shared" si="19"/>
        <v>3110</v>
      </c>
      <c r="L348" s="151">
        <f t="shared" si="19"/>
        <v>3783</v>
      </c>
      <c r="M348" s="145">
        <f t="shared" si="19"/>
        <v>3097</v>
      </c>
      <c r="N348" s="145">
        <f>SUM(N350:N363)</f>
        <v>2922</v>
      </c>
      <c r="O348" s="145">
        <v>2991</v>
      </c>
      <c r="P348" s="145">
        <f>SUM(P350:P363)</f>
        <v>3190</v>
      </c>
      <c r="Q348" s="145">
        <f>SUM(Q350:Q363)</f>
        <v>3265</v>
      </c>
      <c r="R348" s="145">
        <f>SUM(R350:R363)</f>
        <v>3130</v>
      </c>
    </row>
    <row r="349" spans="1:18" ht="15.75" customHeight="1">
      <c r="A349" s="152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5"/>
      <c r="M349" s="144"/>
      <c r="N349" s="144"/>
      <c r="O349" s="144"/>
      <c r="P349" s="144"/>
      <c r="Q349" s="144"/>
      <c r="R349" s="144"/>
    </row>
    <row r="350" spans="1:18" ht="15.75" customHeight="1">
      <c r="A350" s="157" t="s">
        <v>513</v>
      </c>
      <c r="B350" s="154">
        <v>3947</v>
      </c>
      <c r="C350" s="154">
        <v>1538</v>
      </c>
      <c r="D350" s="154">
        <v>1997</v>
      </c>
      <c r="E350" s="154">
        <v>536</v>
      </c>
      <c r="F350" s="154">
        <v>296</v>
      </c>
      <c r="G350" s="154">
        <v>257</v>
      </c>
      <c r="H350" s="154">
        <v>283</v>
      </c>
      <c r="I350" s="154">
        <v>327</v>
      </c>
      <c r="J350" s="154">
        <v>326</v>
      </c>
      <c r="K350" s="154">
        <v>293</v>
      </c>
      <c r="L350" s="155">
        <v>296</v>
      </c>
      <c r="M350" s="144">
        <v>291</v>
      </c>
      <c r="N350" s="144">
        <v>207</v>
      </c>
      <c r="O350" s="144">
        <v>211</v>
      </c>
      <c r="P350" s="147">
        <v>181</v>
      </c>
      <c r="Q350" s="144">
        <v>228</v>
      </c>
      <c r="R350" s="144">
        <v>224</v>
      </c>
    </row>
    <row r="351" spans="1:18" ht="15.75" customHeight="1">
      <c r="A351" s="152" t="s">
        <v>1</v>
      </c>
      <c r="B351" s="154">
        <v>0</v>
      </c>
      <c r="C351" s="154">
        <v>3</v>
      </c>
      <c r="D351" s="154">
        <v>2</v>
      </c>
      <c r="E351" s="154">
        <v>1</v>
      </c>
      <c r="F351" s="154">
        <v>0</v>
      </c>
      <c r="G351" s="154">
        <v>0</v>
      </c>
      <c r="H351" s="154">
        <v>0</v>
      </c>
      <c r="I351" s="154">
        <v>0</v>
      </c>
      <c r="J351" s="154">
        <v>0</v>
      </c>
      <c r="K351" s="154">
        <v>1</v>
      </c>
      <c r="L351" s="155">
        <v>0</v>
      </c>
      <c r="M351" s="144">
        <v>0</v>
      </c>
      <c r="N351" s="144">
        <v>0</v>
      </c>
      <c r="O351" s="144">
        <v>1</v>
      </c>
      <c r="P351" s="147">
        <v>1</v>
      </c>
      <c r="Q351" s="144">
        <v>0</v>
      </c>
      <c r="R351" s="144">
        <v>3</v>
      </c>
    </row>
    <row r="352" spans="1:18" ht="15.75" customHeight="1">
      <c r="A352" s="152" t="s">
        <v>13</v>
      </c>
      <c r="B352" s="154">
        <v>609</v>
      </c>
      <c r="C352" s="154">
        <v>578</v>
      </c>
      <c r="D352" s="154">
        <v>658</v>
      </c>
      <c r="E352" s="154">
        <v>859</v>
      </c>
      <c r="F352" s="154">
        <v>760</v>
      </c>
      <c r="G352" s="154">
        <v>880</v>
      </c>
      <c r="H352" s="154">
        <v>959</v>
      </c>
      <c r="I352" s="154">
        <v>989</v>
      </c>
      <c r="J352" s="154">
        <v>799</v>
      </c>
      <c r="K352" s="154">
        <v>966</v>
      </c>
      <c r="L352" s="155">
        <v>1259</v>
      </c>
      <c r="M352" s="144">
        <v>1117</v>
      </c>
      <c r="N352" s="144">
        <v>1226</v>
      </c>
      <c r="O352" s="144">
        <v>1368</v>
      </c>
      <c r="P352" s="147">
        <v>1547</v>
      </c>
      <c r="Q352" s="144">
        <v>1683</v>
      </c>
      <c r="R352" s="144">
        <v>1562</v>
      </c>
    </row>
    <row r="353" spans="1:18" ht="15.75" customHeight="1">
      <c r="A353" s="152" t="s">
        <v>652</v>
      </c>
      <c r="B353" s="154">
        <v>0</v>
      </c>
      <c r="C353" s="154">
        <v>0</v>
      </c>
      <c r="D353" s="154">
        <v>0</v>
      </c>
      <c r="E353" s="154">
        <v>3</v>
      </c>
      <c r="F353" s="154">
        <v>2</v>
      </c>
      <c r="G353" s="154">
        <v>40</v>
      </c>
      <c r="H353" s="154">
        <v>0</v>
      </c>
      <c r="I353" s="154">
        <v>1</v>
      </c>
      <c r="J353" s="154">
        <v>2</v>
      </c>
      <c r="K353" s="154">
        <v>1</v>
      </c>
      <c r="L353" s="155">
        <v>1</v>
      </c>
      <c r="M353" s="144">
        <v>0</v>
      </c>
      <c r="N353" s="144">
        <v>2</v>
      </c>
      <c r="O353" s="144">
        <v>0</v>
      </c>
      <c r="P353" s="147">
        <v>0</v>
      </c>
      <c r="Q353" s="144">
        <v>2</v>
      </c>
      <c r="R353" s="144">
        <v>0</v>
      </c>
    </row>
    <row r="354" spans="1:18" ht="15.75" customHeight="1">
      <c r="A354" s="152" t="s">
        <v>14</v>
      </c>
      <c r="B354" s="154">
        <v>731</v>
      </c>
      <c r="C354" s="154">
        <v>631</v>
      </c>
      <c r="D354" s="154">
        <v>714</v>
      </c>
      <c r="E354" s="154">
        <v>448</v>
      </c>
      <c r="F354" s="154">
        <v>319</v>
      </c>
      <c r="G354" s="154">
        <v>231</v>
      </c>
      <c r="H354" s="154">
        <v>453</v>
      </c>
      <c r="I354" s="154">
        <v>210</v>
      </c>
      <c r="J354" s="154">
        <v>50</v>
      </c>
      <c r="K354" s="154">
        <v>149</v>
      </c>
      <c r="L354" s="155">
        <v>84</v>
      </c>
      <c r="M354" s="144">
        <v>45</v>
      </c>
      <c r="N354" s="144">
        <v>65</v>
      </c>
      <c r="O354" s="144">
        <v>97</v>
      </c>
      <c r="P354" s="147">
        <v>97</v>
      </c>
      <c r="Q354" s="144">
        <v>68</v>
      </c>
      <c r="R354" s="144">
        <v>56</v>
      </c>
    </row>
    <row r="355" spans="1:18" ht="15.75" customHeight="1">
      <c r="A355" s="152" t="s">
        <v>15</v>
      </c>
      <c r="B355" s="154">
        <v>54</v>
      </c>
      <c r="C355" s="154">
        <v>208</v>
      </c>
      <c r="D355" s="154">
        <v>268</v>
      </c>
      <c r="E355" s="154">
        <v>324</v>
      </c>
      <c r="F355" s="154">
        <v>407</v>
      </c>
      <c r="G355" s="154">
        <v>712</v>
      </c>
      <c r="H355" s="154">
        <v>497</v>
      </c>
      <c r="I355" s="154">
        <v>588</v>
      </c>
      <c r="J355" s="154">
        <v>383</v>
      </c>
      <c r="K355" s="154">
        <v>448</v>
      </c>
      <c r="L355" s="155">
        <v>829</v>
      </c>
      <c r="M355" s="144">
        <v>347</v>
      </c>
      <c r="N355" s="144">
        <v>222</v>
      </c>
      <c r="O355" s="144">
        <v>100</v>
      </c>
      <c r="P355" s="147">
        <v>77</v>
      </c>
      <c r="Q355" s="144">
        <v>80</v>
      </c>
      <c r="R355" s="144">
        <v>67</v>
      </c>
    </row>
    <row r="356" spans="1:18" ht="15.75" customHeight="1">
      <c r="A356" s="152" t="s">
        <v>16</v>
      </c>
      <c r="B356" s="154">
        <v>30</v>
      </c>
      <c r="C356" s="154">
        <v>25</v>
      </c>
      <c r="D356" s="154">
        <v>12</v>
      </c>
      <c r="E356" s="154">
        <v>12</v>
      </c>
      <c r="F356" s="154">
        <v>12</v>
      </c>
      <c r="G356" s="154">
        <v>27</v>
      </c>
      <c r="H356" s="154">
        <v>43</v>
      </c>
      <c r="I356" s="154">
        <v>44</v>
      </c>
      <c r="J356" s="154">
        <v>42</v>
      </c>
      <c r="K356" s="154">
        <v>28</v>
      </c>
      <c r="L356" s="155">
        <v>44</v>
      </c>
      <c r="M356" s="144">
        <v>41</v>
      </c>
      <c r="N356" s="144">
        <v>43</v>
      </c>
      <c r="O356" s="144">
        <v>49</v>
      </c>
      <c r="P356" s="147">
        <v>41</v>
      </c>
      <c r="Q356" s="144">
        <v>21</v>
      </c>
      <c r="R356" s="144">
        <v>15</v>
      </c>
    </row>
    <row r="357" spans="1:18" ht="15.75" customHeight="1">
      <c r="A357" s="152" t="s">
        <v>17</v>
      </c>
      <c r="B357" s="154">
        <v>23</v>
      </c>
      <c r="C357" s="154">
        <v>7</v>
      </c>
      <c r="D357" s="154">
        <v>11</v>
      </c>
      <c r="E357" s="154">
        <v>10</v>
      </c>
      <c r="F357" s="154">
        <v>10</v>
      </c>
      <c r="G357" s="154">
        <v>14</v>
      </c>
      <c r="H357" s="154">
        <v>3</v>
      </c>
      <c r="I357" s="154">
        <v>3</v>
      </c>
      <c r="J357" s="154">
        <v>4</v>
      </c>
      <c r="K357" s="154">
        <v>4</v>
      </c>
      <c r="L357" s="155">
        <v>3</v>
      </c>
      <c r="M357" s="144">
        <v>3</v>
      </c>
      <c r="N357" s="144">
        <v>2</v>
      </c>
      <c r="O357" s="144">
        <v>3</v>
      </c>
      <c r="P357" s="147">
        <v>5</v>
      </c>
      <c r="Q357" s="144">
        <v>14</v>
      </c>
      <c r="R357" s="144">
        <v>4</v>
      </c>
    </row>
    <row r="358" spans="1:18" ht="15.75" customHeight="1">
      <c r="A358" s="152" t="s">
        <v>18</v>
      </c>
      <c r="B358" s="154">
        <v>1191</v>
      </c>
      <c r="C358" s="154">
        <v>693</v>
      </c>
      <c r="D358" s="154">
        <v>485</v>
      </c>
      <c r="E358" s="154">
        <v>516</v>
      </c>
      <c r="F358" s="154">
        <v>900</v>
      </c>
      <c r="G358" s="154">
        <v>973</v>
      </c>
      <c r="H358" s="154">
        <v>912</v>
      </c>
      <c r="I358" s="154">
        <v>947</v>
      </c>
      <c r="J358" s="154">
        <v>627</v>
      </c>
      <c r="K358" s="154">
        <v>539</v>
      </c>
      <c r="L358" s="155">
        <v>596</v>
      </c>
      <c r="M358" s="144">
        <v>611</v>
      </c>
      <c r="N358" s="144">
        <v>459</v>
      </c>
      <c r="O358" s="144">
        <v>527</v>
      </c>
      <c r="P358" s="147">
        <v>621</v>
      </c>
      <c r="Q358" s="144">
        <v>631</v>
      </c>
      <c r="R358" s="144">
        <v>690</v>
      </c>
    </row>
    <row r="359" spans="1:18" ht="15.75" customHeight="1">
      <c r="A359" s="152" t="s">
        <v>303</v>
      </c>
      <c r="B359" s="154">
        <v>0</v>
      </c>
      <c r="C359" s="154">
        <v>0</v>
      </c>
      <c r="D359" s="154">
        <v>0</v>
      </c>
      <c r="E359" s="154">
        <v>1</v>
      </c>
      <c r="F359" s="154">
        <v>1</v>
      </c>
      <c r="G359" s="154">
        <v>0</v>
      </c>
      <c r="H359" s="154">
        <v>0</v>
      </c>
      <c r="I359" s="154">
        <v>0</v>
      </c>
      <c r="J359" s="154">
        <v>0</v>
      </c>
      <c r="K359" s="154">
        <v>0</v>
      </c>
      <c r="L359" s="155">
        <v>0</v>
      </c>
      <c r="M359" s="144">
        <v>0</v>
      </c>
      <c r="N359" s="144">
        <v>0</v>
      </c>
      <c r="O359" s="144">
        <v>0</v>
      </c>
      <c r="P359" s="147">
        <v>0</v>
      </c>
      <c r="Q359" s="144">
        <v>0</v>
      </c>
      <c r="R359" s="144">
        <v>0</v>
      </c>
    </row>
    <row r="360" spans="1:18" ht="15.75" customHeight="1">
      <c r="A360" s="157" t="s">
        <v>227</v>
      </c>
      <c r="B360" s="154">
        <v>4</v>
      </c>
      <c r="C360" s="154">
        <v>15</v>
      </c>
      <c r="D360" s="154">
        <v>29</v>
      </c>
      <c r="E360" s="154">
        <v>22</v>
      </c>
      <c r="F360" s="154">
        <v>17</v>
      </c>
      <c r="G360" s="154">
        <v>17</v>
      </c>
      <c r="H360" s="154">
        <v>13</v>
      </c>
      <c r="I360" s="154">
        <v>7</v>
      </c>
      <c r="J360" s="154">
        <v>6</v>
      </c>
      <c r="K360" s="154">
        <v>8</v>
      </c>
      <c r="L360" s="155">
        <v>14</v>
      </c>
      <c r="M360" s="144">
        <v>2</v>
      </c>
      <c r="N360" s="144">
        <v>8</v>
      </c>
      <c r="O360" s="144">
        <v>5</v>
      </c>
      <c r="P360" s="147">
        <v>9</v>
      </c>
      <c r="Q360" s="144">
        <v>6</v>
      </c>
      <c r="R360" s="144">
        <v>6</v>
      </c>
    </row>
    <row r="361" spans="1:18" ht="15.75" customHeight="1">
      <c r="A361" s="152" t="s">
        <v>112</v>
      </c>
      <c r="B361" s="154">
        <v>1</v>
      </c>
      <c r="C361" s="154">
        <v>2</v>
      </c>
      <c r="D361" s="154">
        <v>0</v>
      </c>
      <c r="E361" s="154">
        <v>0</v>
      </c>
      <c r="F361" s="154">
        <v>3</v>
      </c>
      <c r="G361" s="154">
        <v>2</v>
      </c>
      <c r="H361" s="154">
        <v>2</v>
      </c>
      <c r="I361" s="154">
        <v>2</v>
      </c>
      <c r="J361" s="154">
        <v>0</v>
      </c>
      <c r="K361" s="154">
        <v>1</v>
      </c>
      <c r="L361" s="155">
        <v>1</v>
      </c>
      <c r="M361" s="144">
        <v>0</v>
      </c>
      <c r="N361" s="144">
        <v>0</v>
      </c>
      <c r="O361" s="144">
        <v>0</v>
      </c>
      <c r="P361" s="147">
        <v>0</v>
      </c>
      <c r="Q361" s="144">
        <v>0</v>
      </c>
      <c r="R361" s="144">
        <v>0</v>
      </c>
    </row>
    <row r="362" spans="1:18" ht="15.75" customHeight="1">
      <c r="A362" s="157" t="s">
        <v>233</v>
      </c>
      <c r="B362" s="154">
        <v>0</v>
      </c>
      <c r="C362" s="154">
        <v>0</v>
      </c>
      <c r="D362" s="154">
        <v>5</v>
      </c>
      <c r="E362" s="154">
        <v>6</v>
      </c>
      <c r="F362" s="154">
        <v>8</v>
      </c>
      <c r="G362" s="154">
        <v>6</v>
      </c>
      <c r="H362" s="154">
        <v>6</v>
      </c>
      <c r="I362" s="154">
        <v>1</v>
      </c>
      <c r="J362" s="154">
        <v>4</v>
      </c>
      <c r="K362" s="154">
        <v>5</v>
      </c>
      <c r="L362" s="155">
        <v>8</v>
      </c>
      <c r="M362" s="144">
        <v>5</v>
      </c>
      <c r="N362" s="144">
        <v>5</v>
      </c>
      <c r="O362" s="144">
        <v>0</v>
      </c>
      <c r="P362" s="147">
        <v>0</v>
      </c>
      <c r="Q362" s="144">
        <v>0</v>
      </c>
      <c r="R362" s="144">
        <v>0</v>
      </c>
    </row>
    <row r="363" spans="1:18" ht="15.75" customHeight="1">
      <c r="A363" s="157" t="s">
        <v>235</v>
      </c>
      <c r="B363" s="154">
        <v>2145</v>
      </c>
      <c r="C363" s="154">
        <v>1385</v>
      </c>
      <c r="D363" s="154">
        <v>1340</v>
      </c>
      <c r="E363" s="154">
        <v>1263</v>
      </c>
      <c r="F363" s="154">
        <v>1727</v>
      </c>
      <c r="G363" s="154">
        <v>1490</v>
      </c>
      <c r="H363" s="154">
        <v>1057</v>
      </c>
      <c r="I363" s="154">
        <v>993</v>
      </c>
      <c r="J363" s="154">
        <v>810</v>
      </c>
      <c r="K363" s="154">
        <v>667</v>
      </c>
      <c r="L363" s="155">
        <v>648</v>
      </c>
      <c r="M363" s="144">
        <v>635</v>
      </c>
      <c r="N363" s="144">
        <v>683</v>
      </c>
      <c r="O363" s="144">
        <v>630</v>
      </c>
      <c r="P363" s="147">
        <v>611</v>
      </c>
      <c r="Q363" s="144">
        <v>532</v>
      </c>
      <c r="R363" s="144">
        <v>503</v>
      </c>
    </row>
    <row r="364" spans="2:18" ht="15.75" customHeight="1">
      <c r="B364" s="160"/>
      <c r="C364" s="160"/>
      <c r="D364" s="160"/>
      <c r="E364" s="160"/>
      <c r="F364" s="154"/>
      <c r="G364" s="154"/>
      <c r="H364" s="154"/>
      <c r="I364" s="160"/>
      <c r="J364" s="160"/>
      <c r="K364" s="160"/>
      <c r="L364" s="167"/>
      <c r="M364" s="148"/>
      <c r="N364" s="148"/>
      <c r="O364" s="148"/>
      <c r="P364" s="147"/>
      <c r="Q364" s="147"/>
      <c r="R364" s="147"/>
    </row>
    <row r="365" spans="1:18" ht="15.75" customHeight="1">
      <c r="A365" s="168" t="s">
        <v>591</v>
      </c>
      <c r="B365" s="191">
        <f aca="true" t="shared" si="20" ref="B365:P365">SUM(B367:B371)</f>
        <v>0</v>
      </c>
      <c r="C365" s="191">
        <f t="shared" si="20"/>
        <v>0</v>
      </c>
      <c r="D365" s="191">
        <f t="shared" si="20"/>
        <v>0</v>
      </c>
      <c r="E365" s="191">
        <f t="shared" si="20"/>
        <v>0</v>
      </c>
      <c r="F365" s="191">
        <f t="shared" si="20"/>
        <v>0</v>
      </c>
      <c r="G365" s="191">
        <f t="shared" si="20"/>
        <v>0</v>
      </c>
      <c r="H365" s="191">
        <f t="shared" si="20"/>
        <v>0</v>
      </c>
      <c r="I365" s="191">
        <f t="shared" si="20"/>
        <v>0</v>
      </c>
      <c r="J365" s="191">
        <f t="shared" si="20"/>
        <v>0</v>
      </c>
      <c r="K365" s="191">
        <f t="shared" si="20"/>
        <v>0</v>
      </c>
      <c r="L365" s="191">
        <f t="shared" si="20"/>
        <v>0</v>
      </c>
      <c r="M365" s="191">
        <f t="shared" si="20"/>
        <v>0</v>
      </c>
      <c r="N365" s="191">
        <f t="shared" si="20"/>
        <v>0</v>
      </c>
      <c r="O365" s="191">
        <f t="shared" si="20"/>
        <v>30</v>
      </c>
      <c r="P365" s="191">
        <f t="shared" si="20"/>
        <v>69</v>
      </c>
      <c r="Q365" s="191">
        <f>SUM(Q367:Q371)</f>
        <v>298</v>
      </c>
      <c r="R365" s="191">
        <f>SUM(R367:R371)</f>
        <v>291</v>
      </c>
    </row>
    <row r="366" spans="1:18" ht="15.75" customHeight="1">
      <c r="A366" s="168"/>
      <c r="B366" s="160"/>
      <c r="C366" s="160"/>
      <c r="D366" s="160"/>
      <c r="E366" s="160"/>
      <c r="F366" s="154"/>
      <c r="G366" s="154"/>
      <c r="H366" s="154"/>
      <c r="I366" s="160"/>
      <c r="J366" s="160"/>
      <c r="K366" s="160"/>
      <c r="L366" s="167"/>
      <c r="M366" s="148"/>
      <c r="N366" s="148"/>
      <c r="O366" s="148"/>
      <c r="P366" s="147"/>
      <c r="Q366" s="147"/>
      <c r="R366" s="147"/>
    </row>
    <row r="367" spans="1:18" ht="15.75" customHeight="1">
      <c r="A367" s="157" t="s">
        <v>551</v>
      </c>
      <c r="B367" s="169">
        <v>0</v>
      </c>
      <c r="C367" s="169">
        <v>0</v>
      </c>
      <c r="D367" s="169">
        <v>0</v>
      </c>
      <c r="E367" s="169">
        <v>0</v>
      </c>
      <c r="F367" s="169">
        <v>0</v>
      </c>
      <c r="G367" s="169">
        <v>0</v>
      </c>
      <c r="H367" s="169">
        <v>0</v>
      </c>
      <c r="I367" s="169">
        <v>0</v>
      </c>
      <c r="J367" s="169">
        <v>0</v>
      </c>
      <c r="K367" s="169">
        <v>0</v>
      </c>
      <c r="L367" s="169">
        <v>0</v>
      </c>
      <c r="M367" s="169">
        <v>0</v>
      </c>
      <c r="N367" s="169">
        <v>0</v>
      </c>
      <c r="O367" s="144">
        <v>15</v>
      </c>
      <c r="P367" s="147">
        <v>51</v>
      </c>
      <c r="Q367" s="144">
        <v>64</v>
      </c>
      <c r="R367" s="144">
        <v>57</v>
      </c>
    </row>
    <row r="368" spans="1:18" ht="15.75" customHeight="1">
      <c r="A368" s="157" t="s">
        <v>627</v>
      </c>
      <c r="B368" s="169">
        <v>0</v>
      </c>
      <c r="C368" s="169">
        <v>0</v>
      </c>
      <c r="D368" s="169">
        <v>0</v>
      </c>
      <c r="E368" s="169">
        <v>0</v>
      </c>
      <c r="F368" s="169">
        <v>0</v>
      </c>
      <c r="G368" s="169">
        <v>0</v>
      </c>
      <c r="H368" s="169">
        <v>0</v>
      </c>
      <c r="I368" s="169">
        <v>0</v>
      </c>
      <c r="J368" s="169">
        <v>0</v>
      </c>
      <c r="K368" s="169">
        <v>0</v>
      </c>
      <c r="L368" s="169">
        <v>0</v>
      </c>
      <c r="M368" s="169">
        <v>0</v>
      </c>
      <c r="N368" s="169">
        <v>0</v>
      </c>
      <c r="O368" s="144">
        <v>0</v>
      </c>
      <c r="P368" s="147">
        <v>0</v>
      </c>
      <c r="Q368" s="144">
        <v>121</v>
      </c>
      <c r="R368" s="144">
        <v>133</v>
      </c>
    </row>
    <row r="369" spans="1:18" ht="15.75" customHeight="1">
      <c r="A369" s="157" t="s">
        <v>562</v>
      </c>
      <c r="B369" s="169">
        <v>0</v>
      </c>
      <c r="C369" s="169">
        <v>0</v>
      </c>
      <c r="D369" s="169">
        <v>0</v>
      </c>
      <c r="E369" s="169">
        <v>0</v>
      </c>
      <c r="F369" s="169">
        <v>0</v>
      </c>
      <c r="G369" s="169">
        <v>0</v>
      </c>
      <c r="H369" s="169">
        <v>0</v>
      </c>
      <c r="I369" s="169">
        <v>0</v>
      </c>
      <c r="J369" s="169">
        <v>0</v>
      </c>
      <c r="K369" s="169">
        <v>0</v>
      </c>
      <c r="L369" s="169">
        <v>0</v>
      </c>
      <c r="M369" s="169">
        <v>0</v>
      </c>
      <c r="N369" s="169">
        <v>0</v>
      </c>
      <c r="O369" s="144">
        <v>15</v>
      </c>
      <c r="P369" s="147">
        <v>18</v>
      </c>
      <c r="Q369" s="144">
        <v>59</v>
      </c>
      <c r="R369" s="144">
        <v>61</v>
      </c>
    </row>
    <row r="370" spans="1:18" ht="15.75" customHeight="1">
      <c r="A370" s="157" t="s">
        <v>640</v>
      </c>
      <c r="B370" s="169">
        <v>0</v>
      </c>
      <c r="C370" s="169">
        <v>0</v>
      </c>
      <c r="D370" s="169">
        <v>0</v>
      </c>
      <c r="E370" s="169">
        <v>0</v>
      </c>
      <c r="F370" s="169">
        <v>0</v>
      </c>
      <c r="G370" s="169">
        <v>0</v>
      </c>
      <c r="H370" s="169">
        <v>0</v>
      </c>
      <c r="I370" s="169">
        <v>0</v>
      </c>
      <c r="J370" s="169">
        <v>0</v>
      </c>
      <c r="K370" s="169">
        <v>0</v>
      </c>
      <c r="L370" s="194">
        <v>0</v>
      </c>
      <c r="M370" s="194">
        <v>0</v>
      </c>
      <c r="N370" s="194">
        <v>0</v>
      </c>
      <c r="O370" s="144">
        <v>0</v>
      </c>
      <c r="P370" s="147">
        <v>0</v>
      </c>
      <c r="Q370" s="144">
        <v>7</v>
      </c>
      <c r="R370" s="144">
        <v>9</v>
      </c>
    </row>
    <row r="371" spans="1:18" ht="15.75" customHeight="1">
      <c r="A371" s="157" t="s">
        <v>625</v>
      </c>
      <c r="B371" s="169">
        <v>0</v>
      </c>
      <c r="C371" s="169">
        <v>0</v>
      </c>
      <c r="D371" s="169">
        <v>0</v>
      </c>
      <c r="E371" s="169">
        <v>0</v>
      </c>
      <c r="F371" s="169">
        <v>0</v>
      </c>
      <c r="G371" s="169">
        <v>0</v>
      </c>
      <c r="H371" s="169">
        <v>0</v>
      </c>
      <c r="I371" s="169">
        <v>0</v>
      </c>
      <c r="J371" s="169">
        <v>0</v>
      </c>
      <c r="K371" s="169">
        <v>0</v>
      </c>
      <c r="L371" s="194">
        <v>0</v>
      </c>
      <c r="M371" s="194">
        <v>0</v>
      </c>
      <c r="N371" s="194">
        <v>0</v>
      </c>
      <c r="O371" s="144">
        <v>0</v>
      </c>
      <c r="P371" s="147">
        <v>0</v>
      </c>
      <c r="Q371" s="144">
        <v>47</v>
      </c>
      <c r="R371" s="144">
        <v>31</v>
      </c>
    </row>
    <row r="372" spans="2:18" ht="15.75" customHeight="1">
      <c r="B372" s="160"/>
      <c r="C372" s="160"/>
      <c r="D372" s="160"/>
      <c r="E372" s="160"/>
      <c r="F372" s="154"/>
      <c r="G372" s="154"/>
      <c r="H372" s="154"/>
      <c r="I372" s="160"/>
      <c r="J372" s="160"/>
      <c r="K372" s="160"/>
      <c r="L372" s="167"/>
      <c r="M372" s="148"/>
      <c r="N372" s="148"/>
      <c r="O372" s="148"/>
      <c r="P372" s="148"/>
      <c r="Q372" s="148"/>
      <c r="R372" s="148"/>
    </row>
    <row r="373" spans="1:18" ht="15.75" customHeight="1">
      <c r="A373" s="150" t="s">
        <v>485</v>
      </c>
      <c r="B373" s="146">
        <f aca="true" t="shared" si="21" ref="B373:N373">SUM(B375:B389)</f>
        <v>10567</v>
      </c>
      <c r="C373" s="146">
        <f t="shared" si="21"/>
        <v>12765</v>
      </c>
      <c r="D373" s="146">
        <f t="shared" si="21"/>
        <v>12148</v>
      </c>
      <c r="E373" s="146">
        <f t="shared" si="21"/>
        <v>18083</v>
      </c>
      <c r="F373" s="146">
        <f t="shared" si="21"/>
        <v>29408</v>
      </c>
      <c r="G373" s="146">
        <f t="shared" si="21"/>
        <v>62416</v>
      </c>
      <c r="H373" s="146">
        <f t="shared" si="21"/>
        <v>64217</v>
      </c>
      <c r="I373" s="146">
        <f t="shared" si="21"/>
        <v>49523</v>
      </c>
      <c r="J373" s="146">
        <f t="shared" si="21"/>
        <v>3044</v>
      </c>
      <c r="K373" s="146">
        <f t="shared" si="21"/>
        <v>2512</v>
      </c>
      <c r="L373" s="161">
        <f t="shared" si="21"/>
        <v>2765</v>
      </c>
      <c r="M373" s="145">
        <f t="shared" si="21"/>
        <v>2851</v>
      </c>
      <c r="N373" s="145">
        <f t="shared" si="21"/>
        <v>3058</v>
      </c>
      <c r="O373" s="145">
        <v>3433</v>
      </c>
      <c r="P373" s="145">
        <f>SUM(P375:P389)</f>
        <v>3141</v>
      </c>
      <c r="Q373" s="145">
        <f>SUM(Q375:Q389)</f>
        <v>3219</v>
      </c>
      <c r="R373" s="145">
        <f>SUM(R375:R389)</f>
        <v>3390</v>
      </c>
    </row>
    <row r="374" spans="1:18" ht="15.75" customHeight="1">
      <c r="A374" s="152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5"/>
      <c r="M374" s="144"/>
      <c r="N374" s="144"/>
      <c r="O374" s="144"/>
      <c r="P374" s="144"/>
      <c r="Q374" s="144"/>
      <c r="R374" s="144"/>
    </row>
    <row r="375" spans="1:18" ht="15.75" customHeight="1">
      <c r="A375" s="156" t="s">
        <v>586</v>
      </c>
      <c r="B375" s="154">
        <v>2</v>
      </c>
      <c r="C375" s="154">
        <v>4</v>
      </c>
      <c r="D375" s="154">
        <v>1</v>
      </c>
      <c r="E375" s="154">
        <v>7</v>
      </c>
      <c r="F375" s="154">
        <v>4</v>
      </c>
      <c r="G375" s="154">
        <v>5</v>
      </c>
      <c r="H375" s="154">
        <v>4</v>
      </c>
      <c r="I375" s="154">
        <v>9</v>
      </c>
      <c r="J375" s="154">
        <v>5</v>
      </c>
      <c r="K375" s="154">
        <v>9</v>
      </c>
      <c r="L375" s="155">
        <v>16</v>
      </c>
      <c r="M375" s="144">
        <v>11</v>
      </c>
      <c r="N375" s="144">
        <v>19</v>
      </c>
      <c r="O375" s="144">
        <v>36</v>
      </c>
      <c r="P375" s="144">
        <v>18</v>
      </c>
      <c r="Q375" s="144">
        <v>21</v>
      </c>
      <c r="R375" s="144">
        <v>14</v>
      </c>
    </row>
    <row r="376" spans="1:18" ht="18" customHeight="1">
      <c r="A376" s="156" t="s">
        <v>196</v>
      </c>
      <c r="B376" s="154">
        <v>0</v>
      </c>
      <c r="C376" s="154">
        <v>1</v>
      </c>
      <c r="D376" s="154">
        <v>5</v>
      </c>
      <c r="E376" s="154">
        <v>2</v>
      </c>
      <c r="F376" s="154">
        <v>14</v>
      </c>
      <c r="G376" s="154">
        <v>20</v>
      </c>
      <c r="H376" s="154">
        <v>22</v>
      </c>
      <c r="I376" s="154">
        <v>46</v>
      </c>
      <c r="J376" s="154">
        <v>24</v>
      </c>
      <c r="K376" s="154">
        <v>29</v>
      </c>
      <c r="L376" s="155">
        <v>24</v>
      </c>
      <c r="M376" s="144">
        <v>30</v>
      </c>
      <c r="N376" s="144">
        <v>22</v>
      </c>
      <c r="O376" s="144">
        <v>26</v>
      </c>
      <c r="P376" s="144">
        <v>12</v>
      </c>
      <c r="Q376" s="144">
        <v>27</v>
      </c>
      <c r="R376" s="144">
        <v>19</v>
      </c>
    </row>
    <row r="377" spans="1:18" ht="15.75" customHeight="1">
      <c r="A377" s="156" t="s">
        <v>305</v>
      </c>
      <c r="B377" s="154">
        <v>0</v>
      </c>
      <c r="C377" s="154">
        <v>0</v>
      </c>
      <c r="D377" s="154">
        <v>0</v>
      </c>
      <c r="E377" s="154">
        <v>0</v>
      </c>
      <c r="F377" s="154">
        <v>0</v>
      </c>
      <c r="G377" s="154">
        <v>8</v>
      </c>
      <c r="H377" s="154">
        <v>2</v>
      </c>
      <c r="I377" s="154">
        <v>0</v>
      </c>
      <c r="J377" s="154">
        <v>0</v>
      </c>
      <c r="K377" s="154">
        <v>0</v>
      </c>
      <c r="L377" s="155">
        <v>0</v>
      </c>
      <c r="M377" s="144">
        <v>0</v>
      </c>
      <c r="N377" s="144">
        <v>0</v>
      </c>
      <c r="O377" s="144">
        <v>0</v>
      </c>
      <c r="P377" s="144">
        <v>0</v>
      </c>
      <c r="Q377" s="144">
        <v>0</v>
      </c>
      <c r="R377" s="144">
        <v>0</v>
      </c>
    </row>
    <row r="378" spans="1:18" ht="15.75" customHeight="1">
      <c r="A378" s="157" t="s">
        <v>198</v>
      </c>
      <c r="B378" s="154">
        <v>9</v>
      </c>
      <c r="C378" s="154">
        <v>34</v>
      </c>
      <c r="D378" s="154">
        <v>31</v>
      </c>
      <c r="E378" s="154">
        <v>51</v>
      </c>
      <c r="F378" s="154">
        <v>47</v>
      </c>
      <c r="G378" s="154">
        <v>69</v>
      </c>
      <c r="H378" s="154">
        <v>94</v>
      </c>
      <c r="I378" s="154">
        <v>115</v>
      </c>
      <c r="J378" s="154">
        <v>56</v>
      </c>
      <c r="K378" s="154">
        <v>120</v>
      </c>
      <c r="L378" s="155">
        <v>107</v>
      </c>
      <c r="M378" s="144">
        <v>60</v>
      </c>
      <c r="N378" s="144">
        <v>19</v>
      </c>
      <c r="O378" s="144">
        <v>82</v>
      </c>
      <c r="P378" s="144">
        <v>30</v>
      </c>
      <c r="Q378" s="144">
        <v>25</v>
      </c>
      <c r="R378" s="144">
        <v>28</v>
      </c>
    </row>
    <row r="379" spans="1:18" ht="15.75" customHeight="1">
      <c r="A379" s="5" t="s">
        <v>619</v>
      </c>
      <c r="B379" s="154">
        <v>0</v>
      </c>
      <c r="C379" s="154">
        <v>0</v>
      </c>
      <c r="D379" s="154">
        <v>0</v>
      </c>
      <c r="E379" s="154">
        <v>0</v>
      </c>
      <c r="F379" s="154">
        <v>0</v>
      </c>
      <c r="G379" s="154">
        <v>0</v>
      </c>
      <c r="H379" s="154">
        <v>0</v>
      </c>
      <c r="I379" s="154">
        <v>0</v>
      </c>
      <c r="J379" s="154">
        <v>0</v>
      </c>
      <c r="K379" s="154">
        <v>0</v>
      </c>
      <c r="L379" s="154">
        <v>0</v>
      </c>
      <c r="M379" s="154">
        <v>0</v>
      </c>
      <c r="N379" s="154">
        <v>0</v>
      </c>
      <c r="O379" s="154">
        <v>0</v>
      </c>
      <c r="P379" s="154">
        <v>0</v>
      </c>
      <c r="Q379" s="154">
        <v>0</v>
      </c>
      <c r="R379" s="144">
        <v>2</v>
      </c>
    </row>
    <row r="380" spans="1:18" ht="15.75" customHeight="1">
      <c r="A380" s="157" t="s">
        <v>201</v>
      </c>
      <c r="B380" s="154">
        <v>187</v>
      </c>
      <c r="C380" s="154">
        <v>1914</v>
      </c>
      <c r="D380" s="154">
        <v>2620</v>
      </c>
      <c r="E380" s="154">
        <v>5132</v>
      </c>
      <c r="F380" s="154">
        <v>8331</v>
      </c>
      <c r="G380" s="154">
        <v>17904</v>
      </c>
      <c r="H380" s="154">
        <v>15685</v>
      </c>
      <c r="I380" s="154">
        <v>8385</v>
      </c>
      <c r="J380" s="154">
        <v>164</v>
      </c>
      <c r="K380" s="154">
        <v>68</v>
      </c>
      <c r="L380" s="155">
        <v>96</v>
      </c>
      <c r="M380" s="144">
        <v>85</v>
      </c>
      <c r="N380" s="144">
        <v>162</v>
      </c>
      <c r="O380" s="144">
        <v>180</v>
      </c>
      <c r="P380" s="144">
        <v>205</v>
      </c>
      <c r="Q380" s="144">
        <v>189</v>
      </c>
      <c r="R380" s="144">
        <v>0</v>
      </c>
    </row>
    <row r="381" spans="1:18" ht="15.75" customHeight="1">
      <c r="A381" s="157" t="s">
        <v>202</v>
      </c>
      <c r="B381" s="154">
        <v>1</v>
      </c>
      <c r="C381" s="154">
        <v>23</v>
      </c>
      <c r="D381" s="154">
        <v>37</v>
      </c>
      <c r="E381" s="154">
        <v>21</v>
      </c>
      <c r="F381" s="154">
        <v>51</v>
      </c>
      <c r="G381" s="154">
        <v>39</v>
      </c>
      <c r="H381" s="154">
        <v>13</v>
      </c>
      <c r="I381" s="154">
        <v>25</v>
      </c>
      <c r="J381" s="154">
        <v>60</v>
      </c>
      <c r="K381" s="154">
        <v>4</v>
      </c>
      <c r="L381" s="155">
        <v>16</v>
      </c>
      <c r="M381" s="144">
        <v>16</v>
      </c>
      <c r="N381" s="144">
        <v>14</v>
      </c>
      <c r="O381" s="144">
        <v>2</v>
      </c>
      <c r="P381" s="144">
        <v>27</v>
      </c>
      <c r="Q381" s="144">
        <v>0</v>
      </c>
      <c r="R381" s="144">
        <v>12</v>
      </c>
    </row>
    <row r="382" spans="1:18" ht="15.75" customHeight="1">
      <c r="A382" s="157" t="s">
        <v>216</v>
      </c>
      <c r="B382" s="154">
        <v>0</v>
      </c>
      <c r="C382" s="154">
        <v>0</v>
      </c>
      <c r="D382" s="154">
        <v>23</v>
      </c>
      <c r="E382" s="154">
        <v>34</v>
      </c>
      <c r="F382" s="154">
        <v>56</v>
      </c>
      <c r="G382" s="154">
        <v>107</v>
      </c>
      <c r="H382" s="154">
        <v>256</v>
      </c>
      <c r="I382" s="154">
        <v>274</v>
      </c>
      <c r="J382" s="154">
        <v>334</v>
      </c>
      <c r="K382" s="154">
        <v>297</v>
      </c>
      <c r="L382" s="155">
        <v>290</v>
      </c>
      <c r="M382" s="144">
        <v>461</v>
      </c>
      <c r="N382" s="144">
        <v>626</v>
      </c>
      <c r="O382" s="144">
        <v>659</v>
      </c>
      <c r="P382" s="144">
        <v>584</v>
      </c>
      <c r="Q382" s="144">
        <v>807</v>
      </c>
      <c r="R382" s="144">
        <v>1129</v>
      </c>
    </row>
    <row r="383" spans="1:18" ht="15.75" customHeight="1">
      <c r="A383" s="159" t="s">
        <v>338</v>
      </c>
      <c r="B383" s="154">
        <v>111</v>
      </c>
      <c r="C383" s="154">
        <v>90</v>
      </c>
      <c r="D383" s="154">
        <v>91</v>
      </c>
      <c r="E383" s="154">
        <v>115</v>
      </c>
      <c r="F383" s="154">
        <v>170</v>
      </c>
      <c r="G383" s="154">
        <v>46</v>
      </c>
      <c r="H383" s="154">
        <v>72</v>
      </c>
      <c r="I383" s="154">
        <v>235</v>
      </c>
      <c r="J383" s="154">
        <v>75</v>
      </c>
      <c r="K383" s="154">
        <v>104</v>
      </c>
      <c r="L383" s="155">
        <v>98</v>
      </c>
      <c r="M383" s="144">
        <v>113</v>
      </c>
      <c r="N383" s="144">
        <v>106</v>
      </c>
      <c r="O383" s="144">
        <v>109</v>
      </c>
      <c r="P383" s="144">
        <v>192</v>
      </c>
      <c r="Q383" s="144">
        <v>228</v>
      </c>
      <c r="R383" s="144">
        <v>175</v>
      </c>
    </row>
    <row r="384" spans="1:18" ht="15.75" customHeight="1">
      <c r="A384" s="152" t="s">
        <v>567</v>
      </c>
      <c r="B384" s="154">
        <v>0</v>
      </c>
      <c r="C384" s="154">
        <v>0</v>
      </c>
      <c r="D384" s="154">
        <v>0</v>
      </c>
      <c r="E384" s="154">
        <v>0</v>
      </c>
      <c r="F384" s="154">
        <v>0</v>
      </c>
      <c r="G384" s="154">
        <v>0</v>
      </c>
      <c r="H384" s="154">
        <v>0</v>
      </c>
      <c r="I384" s="154">
        <v>0</v>
      </c>
      <c r="J384" s="154">
        <v>0</v>
      </c>
      <c r="K384" s="154">
        <v>0</v>
      </c>
      <c r="L384" s="154">
        <v>0</v>
      </c>
      <c r="M384" s="154">
        <v>0</v>
      </c>
      <c r="N384" s="154">
        <v>0</v>
      </c>
      <c r="O384" s="144">
        <v>30</v>
      </c>
      <c r="P384" s="144">
        <v>10</v>
      </c>
      <c r="Q384" s="144">
        <v>30</v>
      </c>
      <c r="R384" s="144">
        <v>26</v>
      </c>
    </row>
    <row r="385" spans="1:18" ht="15.75" customHeight="1">
      <c r="A385" s="152" t="s">
        <v>230</v>
      </c>
      <c r="B385" s="154">
        <v>7323</v>
      </c>
      <c r="C385" s="154">
        <v>9487</v>
      </c>
      <c r="D385" s="154">
        <v>8408</v>
      </c>
      <c r="E385" s="154">
        <v>11713</v>
      </c>
      <c r="F385" s="154">
        <v>19712</v>
      </c>
      <c r="G385" s="154">
        <v>41885</v>
      </c>
      <c r="H385" s="154">
        <v>45307</v>
      </c>
      <c r="I385" s="154">
        <v>38497</v>
      </c>
      <c r="J385" s="154">
        <v>437</v>
      </c>
      <c r="K385" s="154">
        <v>278</v>
      </c>
      <c r="L385" s="155">
        <v>287</v>
      </c>
      <c r="M385" s="144">
        <v>278</v>
      </c>
      <c r="N385" s="144">
        <v>410</v>
      </c>
      <c r="O385" s="144">
        <v>350</v>
      </c>
      <c r="P385" s="144">
        <v>358</v>
      </c>
      <c r="Q385" s="144">
        <v>280</v>
      </c>
      <c r="R385" s="144">
        <v>346</v>
      </c>
    </row>
    <row r="386" spans="1:18" ht="15.75" customHeight="1">
      <c r="A386" s="157" t="s">
        <v>232</v>
      </c>
      <c r="B386" s="154">
        <v>105</v>
      </c>
      <c r="C386" s="154">
        <v>337</v>
      </c>
      <c r="D386" s="154">
        <v>306</v>
      </c>
      <c r="E386" s="154">
        <v>334</v>
      </c>
      <c r="F386" s="154">
        <v>341</v>
      </c>
      <c r="G386" s="154">
        <v>266</v>
      </c>
      <c r="H386" s="154">
        <v>249</v>
      </c>
      <c r="I386" s="154">
        <v>240</v>
      </c>
      <c r="J386" s="154">
        <v>246</v>
      </c>
      <c r="K386" s="154">
        <v>393</v>
      </c>
      <c r="L386" s="155">
        <v>544</v>
      </c>
      <c r="M386" s="144">
        <v>527</v>
      </c>
      <c r="N386" s="144">
        <v>581</v>
      </c>
      <c r="O386" s="144">
        <v>615</v>
      </c>
      <c r="P386" s="144">
        <v>447</v>
      </c>
      <c r="Q386" s="144">
        <v>466</v>
      </c>
      <c r="R386" s="144">
        <v>470</v>
      </c>
    </row>
    <row r="387" spans="1:18" ht="15.75" customHeight="1">
      <c r="A387" s="157" t="s">
        <v>234</v>
      </c>
      <c r="B387" s="154">
        <v>35</v>
      </c>
      <c r="C387" s="154">
        <v>33</v>
      </c>
      <c r="D387" s="154">
        <v>19</v>
      </c>
      <c r="E387" s="154">
        <v>28</v>
      </c>
      <c r="F387" s="154">
        <v>8</v>
      </c>
      <c r="G387" s="154">
        <v>10</v>
      </c>
      <c r="H387" s="154">
        <v>8</v>
      </c>
      <c r="I387" s="154">
        <v>7</v>
      </c>
      <c r="J387" s="154">
        <v>6</v>
      </c>
      <c r="K387" s="154">
        <v>6</v>
      </c>
      <c r="L387" s="155">
        <v>4</v>
      </c>
      <c r="M387" s="144">
        <v>3</v>
      </c>
      <c r="N387" s="144">
        <v>1</v>
      </c>
      <c r="O387" s="144">
        <v>20</v>
      </c>
      <c r="P387" s="144">
        <v>132</v>
      </c>
      <c r="Q387" s="144">
        <v>140</v>
      </c>
      <c r="R387" s="144">
        <v>155</v>
      </c>
    </row>
    <row r="388" spans="1:18" ht="15.75" customHeight="1">
      <c r="A388" s="152" t="s">
        <v>651</v>
      </c>
      <c r="B388" s="154">
        <v>474</v>
      </c>
      <c r="C388" s="154">
        <v>842</v>
      </c>
      <c r="D388" s="154">
        <v>607</v>
      </c>
      <c r="E388" s="154">
        <v>646</v>
      </c>
      <c r="F388" s="154">
        <v>674</v>
      </c>
      <c r="G388" s="154">
        <v>1175</v>
      </c>
      <c r="H388" s="154">
        <v>1241</v>
      </c>
      <c r="I388" s="154">
        <v>1395</v>
      </c>
      <c r="J388" s="154">
        <v>1598</v>
      </c>
      <c r="K388" s="154">
        <v>1142</v>
      </c>
      <c r="L388" s="155">
        <v>1192</v>
      </c>
      <c r="M388" s="144">
        <v>1161</v>
      </c>
      <c r="N388" s="144">
        <v>1023</v>
      </c>
      <c r="O388" s="144">
        <v>1271</v>
      </c>
      <c r="P388" s="144">
        <v>1061</v>
      </c>
      <c r="Q388" s="144">
        <v>932</v>
      </c>
      <c r="R388" s="144">
        <v>970</v>
      </c>
    </row>
    <row r="389" spans="1:18" ht="15.75" customHeight="1">
      <c r="A389" s="157" t="s">
        <v>215</v>
      </c>
      <c r="B389" s="154">
        <v>2320</v>
      </c>
      <c r="C389" s="154">
        <v>0</v>
      </c>
      <c r="D389" s="154">
        <v>0</v>
      </c>
      <c r="E389" s="154">
        <v>0</v>
      </c>
      <c r="F389" s="154">
        <v>0</v>
      </c>
      <c r="G389" s="154">
        <v>882</v>
      </c>
      <c r="H389" s="154">
        <v>1264</v>
      </c>
      <c r="I389" s="154">
        <v>295</v>
      </c>
      <c r="J389" s="154">
        <v>39</v>
      </c>
      <c r="K389" s="154">
        <v>62</v>
      </c>
      <c r="L389" s="155">
        <v>91</v>
      </c>
      <c r="M389" s="144">
        <v>106</v>
      </c>
      <c r="N389" s="144">
        <v>75</v>
      </c>
      <c r="O389" s="144">
        <v>53</v>
      </c>
      <c r="P389" s="144">
        <v>65</v>
      </c>
      <c r="Q389" s="144">
        <v>74</v>
      </c>
      <c r="R389" s="144">
        <v>44</v>
      </c>
    </row>
    <row r="390" spans="1:18" ht="15.75" customHeight="1">
      <c r="A390" s="152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5"/>
      <c r="M390" s="144"/>
      <c r="N390" s="144"/>
      <c r="O390" s="144"/>
      <c r="P390" s="144"/>
      <c r="Q390" s="144"/>
      <c r="R390" s="144"/>
    </row>
    <row r="391" spans="1:18" ht="15.75" customHeight="1">
      <c r="A391" s="150" t="s">
        <v>184</v>
      </c>
      <c r="B391" s="146">
        <f aca="true" t="shared" si="22" ref="B391:N391">SUM(B393:B410)</f>
        <v>1388</v>
      </c>
      <c r="C391" s="146">
        <f t="shared" si="22"/>
        <v>1655</v>
      </c>
      <c r="D391" s="146">
        <f t="shared" si="22"/>
        <v>1632</v>
      </c>
      <c r="E391" s="146">
        <f t="shared" si="22"/>
        <v>1708</v>
      </c>
      <c r="F391" s="146">
        <f t="shared" si="22"/>
        <v>1765</v>
      </c>
      <c r="G391" s="146">
        <f t="shared" si="22"/>
        <v>1585</v>
      </c>
      <c r="H391" s="146">
        <f t="shared" si="22"/>
        <v>1525</v>
      </c>
      <c r="I391" s="146">
        <f t="shared" si="22"/>
        <v>1249</v>
      </c>
      <c r="J391" s="146">
        <f t="shared" si="22"/>
        <v>1102</v>
      </c>
      <c r="K391" s="146">
        <f t="shared" si="22"/>
        <v>1091</v>
      </c>
      <c r="L391" s="151">
        <f t="shared" si="22"/>
        <v>1172</v>
      </c>
      <c r="M391" s="145">
        <f t="shared" si="22"/>
        <v>998</v>
      </c>
      <c r="N391" s="145">
        <f t="shared" si="22"/>
        <v>901</v>
      </c>
      <c r="O391" s="145">
        <v>973</v>
      </c>
      <c r="P391" s="145">
        <f>SUM(P393:P410)</f>
        <v>891</v>
      </c>
      <c r="Q391" s="145">
        <f>SUM(Q393:Q410)</f>
        <v>1156</v>
      </c>
      <c r="R391" s="145">
        <f>SUM(R393:R410)</f>
        <v>1365</v>
      </c>
    </row>
    <row r="392" spans="1:18" ht="15.75" customHeight="1">
      <c r="A392" s="170"/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5"/>
      <c r="M392" s="144"/>
      <c r="N392" s="144"/>
      <c r="O392" s="144"/>
      <c r="P392" s="144"/>
      <c r="Q392" s="144"/>
      <c r="R392" s="144"/>
    </row>
    <row r="393" spans="1:18" ht="15.75" customHeight="1">
      <c r="A393" s="157" t="s">
        <v>327</v>
      </c>
      <c r="B393" s="154">
        <v>0</v>
      </c>
      <c r="C393" s="154">
        <v>0</v>
      </c>
      <c r="D393" s="154">
        <v>0</v>
      </c>
      <c r="E393" s="154">
        <v>0</v>
      </c>
      <c r="F393" s="154">
        <v>0</v>
      </c>
      <c r="G393" s="154">
        <v>0</v>
      </c>
      <c r="H393" s="154">
        <v>0</v>
      </c>
      <c r="I393" s="154">
        <v>0</v>
      </c>
      <c r="J393" s="154">
        <v>0</v>
      </c>
      <c r="K393" s="154">
        <v>95</v>
      </c>
      <c r="L393" s="155">
        <v>9</v>
      </c>
      <c r="M393" s="144">
        <v>32</v>
      </c>
      <c r="N393" s="144">
        <v>30</v>
      </c>
      <c r="O393" s="144">
        <v>31</v>
      </c>
      <c r="P393" s="144">
        <v>19</v>
      </c>
      <c r="Q393" s="144">
        <v>23</v>
      </c>
      <c r="R393" s="144">
        <v>32</v>
      </c>
    </row>
    <row r="394" spans="1:18" ht="15.75" customHeight="1">
      <c r="A394" s="157" t="s">
        <v>549</v>
      </c>
      <c r="B394" s="154">
        <v>0</v>
      </c>
      <c r="C394" s="154">
        <v>0</v>
      </c>
      <c r="D394" s="154">
        <v>0</v>
      </c>
      <c r="E394" s="154">
        <v>0</v>
      </c>
      <c r="F394" s="154">
        <v>0</v>
      </c>
      <c r="G394" s="154">
        <v>0</v>
      </c>
      <c r="H394" s="154">
        <v>0</v>
      </c>
      <c r="I394" s="154">
        <v>0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44">
        <v>5</v>
      </c>
      <c r="P394" s="144">
        <v>4</v>
      </c>
      <c r="Q394" s="144">
        <v>8</v>
      </c>
      <c r="R394" s="144">
        <v>11</v>
      </c>
    </row>
    <row r="395" spans="1:18" ht="15.75" customHeight="1">
      <c r="A395" s="162" t="s">
        <v>328</v>
      </c>
      <c r="B395" s="154">
        <v>0</v>
      </c>
      <c r="C395" s="154">
        <v>0</v>
      </c>
      <c r="D395" s="154">
        <v>0</v>
      </c>
      <c r="E395" s="154">
        <v>0</v>
      </c>
      <c r="F395" s="154">
        <v>0</v>
      </c>
      <c r="G395" s="154">
        <v>0</v>
      </c>
      <c r="H395" s="154">
        <v>0</v>
      </c>
      <c r="I395" s="154">
        <v>0</v>
      </c>
      <c r="J395" s="154">
        <v>0</v>
      </c>
      <c r="K395" s="154">
        <v>0</v>
      </c>
      <c r="L395" s="155">
        <v>2</v>
      </c>
      <c r="M395" s="144">
        <v>12</v>
      </c>
      <c r="N395" s="144">
        <v>0</v>
      </c>
      <c r="O395" s="144">
        <v>0</v>
      </c>
      <c r="P395" s="144">
        <v>0</v>
      </c>
      <c r="Q395" s="144">
        <v>55</v>
      </c>
      <c r="R395" s="144">
        <v>58</v>
      </c>
    </row>
    <row r="396" spans="1:18" ht="15.75" customHeight="1">
      <c r="A396" s="162" t="s">
        <v>329</v>
      </c>
      <c r="B396" s="154">
        <v>0</v>
      </c>
      <c r="C396" s="154">
        <v>0</v>
      </c>
      <c r="D396" s="154">
        <v>0</v>
      </c>
      <c r="E396" s="154">
        <v>0</v>
      </c>
      <c r="F396" s="154">
        <v>0</v>
      </c>
      <c r="G396" s="154">
        <v>0</v>
      </c>
      <c r="H396" s="154">
        <v>0</v>
      </c>
      <c r="I396" s="154">
        <v>0</v>
      </c>
      <c r="J396" s="154">
        <v>0</v>
      </c>
      <c r="K396" s="154">
        <v>0</v>
      </c>
      <c r="L396" s="155">
        <v>2</v>
      </c>
      <c r="M396" s="144">
        <v>8</v>
      </c>
      <c r="N396" s="144">
        <v>0</v>
      </c>
      <c r="O396" s="144">
        <v>12</v>
      </c>
      <c r="P396" s="144">
        <v>12</v>
      </c>
      <c r="Q396" s="144">
        <v>22</v>
      </c>
      <c r="R396" s="144">
        <v>51</v>
      </c>
    </row>
    <row r="397" spans="1:18" ht="15.75" customHeight="1">
      <c r="A397" s="162" t="s">
        <v>330</v>
      </c>
      <c r="B397" s="154">
        <v>0</v>
      </c>
      <c r="C397" s="154">
        <v>0</v>
      </c>
      <c r="D397" s="154">
        <v>0</v>
      </c>
      <c r="E397" s="154">
        <v>0</v>
      </c>
      <c r="F397" s="154">
        <v>0</v>
      </c>
      <c r="G397" s="154">
        <v>0</v>
      </c>
      <c r="H397" s="154">
        <v>0</v>
      </c>
      <c r="I397" s="154">
        <v>0</v>
      </c>
      <c r="J397" s="154">
        <v>0</v>
      </c>
      <c r="K397" s="154">
        <v>0</v>
      </c>
      <c r="L397" s="155">
        <v>1</v>
      </c>
      <c r="M397" s="144">
        <v>12</v>
      </c>
      <c r="N397" s="144">
        <v>0</v>
      </c>
      <c r="O397" s="144">
        <v>29</v>
      </c>
      <c r="P397" s="144">
        <v>29</v>
      </c>
      <c r="Q397" s="144">
        <v>43</v>
      </c>
      <c r="R397" s="144">
        <v>37</v>
      </c>
    </row>
    <row r="398" spans="1:18" ht="15.75" customHeight="1">
      <c r="A398" s="162" t="s">
        <v>331</v>
      </c>
      <c r="B398" s="154">
        <v>0</v>
      </c>
      <c r="C398" s="154">
        <v>0</v>
      </c>
      <c r="D398" s="154">
        <v>0</v>
      </c>
      <c r="E398" s="154">
        <v>0</v>
      </c>
      <c r="F398" s="154">
        <v>0</v>
      </c>
      <c r="G398" s="154">
        <v>0</v>
      </c>
      <c r="H398" s="154">
        <v>0</v>
      </c>
      <c r="I398" s="154">
        <v>0</v>
      </c>
      <c r="J398" s="154">
        <v>0</v>
      </c>
      <c r="K398" s="154">
        <v>0</v>
      </c>
      <c r="L398" s="155">
        <v>15</v>
      </c>
      <c r="M398" s="144">
        <v>13</v>
      </c>
      <c r="N398" s="144">
        <v>34</v>
      </c>
      <c r="O398" s="144">
        <v>18</v>
      </c>
      <c r="P398" s="144">
        <v>29</v>
      </c>
      <c r="Q398" s="144">
        <v>35</v>
      </c>
      <c r="R398" s="144">
        <v>42</v>
      </c>
    </row>
    <row r="399" spans="1:18" ht="15.75" customHeight="1">
      <c r="A399" s="162" t="s">
        <v>334</v>
      </c>
      <c r="B399" s="154">
        <v>0</v>
      </c>
      <c r="C399" s="154">
        <v>0</v>
      </c>
      <c r="D399" s="154">
        <v>0</v>
      </c>
      <c r="E399" s="154">
        <v>0</v>
      </c>
      <c r="F399" s="154">
        <v>0</v>
      </c>
      <c r="G399" s="154">
        <v>0</v>
      </c>
      <c r="H399" s="154">
        <v>0</v>
      </c>
      <c r="I399" s="154">
        <v>0</v>
      </c>
      <c r="J399" s="154">
        <v>0</v>
      </c>
      <c r="K399" s="154">
        <v>1</v>
      </c>
      <c r="L399" s="155">
        <v>1</v>
      </c>
      <c r="M399" s="144">
        <v>0</v>
      </c>
      <c r="N399" s="144">
        <v>0</v>
      </c>
      <c r="O399" s="144">
        <v>0</v>
      </c>
      <c r="P399" s="144">
        <v>0</v>
      </c>
      <c r="Q399" s="144">
        <v>0</v>
      </c>
      <c r="R399" s="144">
        <v>0</v>
      </c>
    </row>
    <row r="400" spans="1:18" ht="15.75" customHeight="1">
      <c r="A400" s="157" t="s">
        <v>208</v>
      </c>
      <c r="B400" s="154">
        <v>0</v>
      </c>
      <c r="C400" s="154">
        <v>0</v>
      </c>
      <c r="D400" s="154">
        <v>0</v>
      </c>
      <c r="E400" s="154">
        <v>0</v>
      </c>
      <c r="F400" s="154">
        <v>0</v>
      </c>
      <c r="G400" s="154">
        <v>0</v>
      </c>
      <c r="H400" s="154">
        <v>0</v>
      </c>
      <c r="I400" s="154">
        <v>0</v>
      </c>
      <c r="J400" s="154">
        <v>0</v>
      </c>
      <c r="K400" s="154">
        <v>3</v>
      </c>
      <c r="L400" s="155">
        <v>2</v>
      </c>
      <c r="M400" s="144">
        <v>2</v>
      </c>
      <c r="N400" s="144">
        <v>11</v>
      </c>
      <c r="O400" s="144">
        <v>9</v>
      </c>
      <c r="P400" s="144">
        <v>9</v>
      </c>
      <c r="Q400" s="144">
        <v>9</v>
      </c>
      <c r="R400" s="144">
        <v>8</v>
      </c>
    </row>
    <row r="401" spans="1:18" ht="15.75" customHeight="1">
      <c r="A401" s="157" t="s">
        <v>335</v>
      </c>
      <c r="B401" s="154">
        <v>0</v>
      </c>
      <c r="C401" s="154">
        <v>0</v>
      </c>
      <c r="D401" s="154">
        <v>0</v>
      </c>
      <c r="E401" s="154">
        <v>0</v>
      </c>
      <c r="F401" s="154">
        <v>0</v>
      </c>
      <c r="G401" s="154">
        <v>0</v>
      </c>
      <c r="H401" s="154">
        <v>0</v>
      </c>
      <c r="I401" s="154">
        <v>0</v>
      </c>
      <c r="J401" s="154">
        <v>0</v>
      </c>
      <c r="K401" s="154">
        <v>0</v>
      </c>
      <c r="L401" s="155">
        <v>1</v>
      </c>
      <c r="M401" s="144">
        <v>3</v>
      </c>
      <c r="N401" s="144">
        <v>5</v>
      </c>
      <c r="O401" s="144">
        <v>0</v>
      </c>
      <c r="P401" s="144">
        <v>0</v>
      </c>
      <c r="Q401" s="144">
        <v>6</v>
      </c>
      <c r="R401" s="144">
        <v>8</v>
      </c>
    </row>
    <row r="402" spans="1:18" ht="15.75" customHeight="1">
      <c r="A402" s="157" t="s">
        <v>494</v>
      </c>
      <c r="B402" s="154">
        <v>0</v>
      </c>
      <c r="C402" s="154">
        <v>0</v>
      </c>
      <c r="D402" s="154">
        <v>0</v>
      </c>
      <c r="E402" s="154">
        <v>0</v>
      </c>
      <c r="F402" s="154">
        <v>0</v>
      </c>
      <c r="G402" s="154">
        <v>0</v>
      </c>
      <c r="H402" s="154">
        <v>0</v>
      </c>
      <c r="I402" s="154">
        <v>0</v>
      </c>
      <c r="J402" s="154">
        <v>32</v>
      </c>
      <c r="K402" s="154">
        <v>22</v>
      </c>
      <c r="L402" s="155">
        <v>65</v>
      </c>
      <c r="M402" s="144">
        <v>96</v>
      </c>
      <c r="N402" s="144">
        <v>114</v>
      </c>
      <c r="O402" s="144">
        <v>154</v>
      </c>
      <c r="P402" s="144">
        <v>137</v>
      </c>
      <c r="Q402" s="144">
        <v>226</v>
      </c>
      <c r="R402" s="144">
        <v>243</v>
      </c>
    </row>
    <row r="403" spans="1:18" ht="15.75" customHeight="1">
      <c r="A403" s="157" t="s">
        <v>337</v>
      </c>
      <c r="B403" s="154">
        <v>0</v>
      </c>
      <c r="C403" s="154">
        <v>0</v>
      </c>
      <c r="D403" s="154">
        <v>0</v>
      </c>
      <c r="E403" s="154">
        <v>0</v>
      </c>
      <c r="F403" s="154">
        <v>0</v>
      </c>
      <c r="G403" s="154">
        <v>0</v>
      </c>
      <c r="H403" s="154">
        <v>0</v>
      </c>
      <c r="I403" s="154">
        <v>0</v>
      </c>
      <c r="J403" s="154">
        <v>0</v>
      </c>
      <c r="K403" s="154">
        <v>0</v>
      </c>
      <c r="L403" s="154">
        <v>0</v>
      </c>
      <c r="M403" s="144">
        <v>2</v>
      </c>
      <c r="N403" s="144">
        <v>1</v>
      </c>
      <c r="O403" s="144">
        <v>0</v>
      </c>
      <c r="P403" s="144">
        <v>0</v>
      </c>
      <c r="Q403" s="144">
        <v>2</v>
      </c>
      <c r="R403" s="144">
        <v>2</v>
      </c>
    </row>
    <row r="404" spans="1:18" ht="15.75" customHeight="1">
      <c r="A404" s="162" t="s">
        <v>339</v>
      </c>
      <c r="B404" s="154">
        <v>0</v>
      </c>
      <c r="C404" s="154">
        <v>0</v>
      </c>
      <c r="D404" s="154">
        <v>0</v>
      </c>
      <c r="E404" s="154">
        <v>0</v>
      </c>
      <c r="F404" s="154">
        <v>0</v>
      </c>
      <c r="G404" s="154">
        <v>0</v>
      </c>
      <c r="H404" s="154">
        <v>0</v>
      </c>
      <c r="I404" s="154">
        <v>0</v>
      </c>
      <c r="J404" s="154">
        <v>0</v>
      </c>
      <c r="K404" s="154">
        <v>0</v>
      </c>
      <c r="L404" s="155">
        <v>3</v>
      </c>
      <c r="M404" s="144">
        <v>14</v>
      </c>
      <c r="N404" s="144">
        <v>0</v>
      </c>
      <c r="O404" s="144">
        <v>18</v>
      </c>
      <c r="P404" s="144">
        <v>0</v>
      </c>
      <c r="Q404" s="144">
        <v>30</v>
      </c>
      <c r="R404" s="144">
        <v>26</v>
      </c>
    </row>
    <row r="405" spans="1:18" ht="15.75" customHeight="1">
      <c r="A405" s="157" t="s">
        <v>340</v>
      </c>
      <c r="B405" s="154">
        <v>0</v>
      </c>
      <c r="C405" s="154">
        <v>0</v>
      </c>
      <c r="D405" s="154">
        <v>0</v>
      </c>
      <c r="E405" s="154">
        <v>0</v>
      </c>
      <c r="F405" s="154">
        <v>0</v>
      </c>
      <c r="G405" s="154">
        <v>0</v>
      </c>
      <c r="H405" s="154">
        <v>0</v>
      </c>
      <c r="I405" s="154">
        <v>0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44">
        <v>3</v>
      </c>
      <c r="P405" s="144">
        <v>6</v>
      </c>
      <c r="Q405" s="144">
        <v>13</v>
      </c>
      <c r="R405" s="144">
        <v>4</v>
      </c>
    </row>
    <row r="406" spans="1:18" ht="15.75" customHeight="1">
      <c r="A406" s="157" t="s">
        <v>568</v>
      </c>
      <c r="B406" s="154">
        <v>0</v>
      </c>
      <c r="C406" s="154">
        <v>0</v>
      </c>
      <c r="D406" s="154">
        <v>0</v>
      </c>
      <c r="E406" s="154">
        <v>0</v>
      </c>
      <c r="F406" s="154">
        <v>0</v>
      </c>
      <c r="G406" s="154">
        <v>0</v>
      </c>
      <c r="H406" s="154">
        <v>0</v>
      </c>
      <c r="I406" s="154">
        <v>0</v>
      </c>
      <c r="J406" s="154">
        <v>0</v>
      </c>
      <c r="K406" s="154">
        <v>4</v>
      </c>
      <c r="L406" s="155">
        <v>0</v>
      </c>
      <c r="M406" s="144">
        <v>4</v>
      </c>
      <c r="N406" s="144">
        <v>10</v>
      </c>
      <c r="O406" s="144">
        <v>11</v>
      </c>
      <c r="P406" s="144">
        <v>102</v>
      </c>
      <c r="Q406" s="144">
        <v>22</v>
      </c>
      <c r="R406" s="144">
        <v>14</v>
      </c>
    </row>
    <row r="407" spans="1:18" ht="15.75" customHeight="1">
      <c r="A407" s="157" t="s">
        <v>229</v>
      </c>
      <c r="B407" s="154">
        <v>0</v>
      </c>
      <c r="C407" s="154">
        <v>0</v>
      </c>
      <c r="D407" s="154">
        <v>0</v>
      </c>
      <c r="E407" s="154">
        <v>0</v>
      </c>
      <c r="F407" s="154">
        <v>0</v>
      </c>
      <c r="G407" s="154">
        <v>0</v>
      </c>
      <c r="H407" s="154">
        <v>0</v>
      </c>
      <c r="I407" s="154">
        <v>0</v>
      </c>
      <c r="J407" s="154">
        <v>0</v>
      </c>
      <c r="K407" s="154">
        <v>69</v>
      </c>
      <c r="L407" s="155">
        <v>100</v>
      </c>
      <c r="M407" s="144">
        <v>175</v>
      </c>
      <c r="N407" s="144">
        <v>297</v>
      </c>
      <c r="O407" s="144">
        <v>327</v>
      </c>
      <c r="P407" s="144">
        <v>315</v>
      </c>
      <c r="Q407" s="144">
        <v>368</v>
      </c>
      <c r="R407" s="144">
        <v>457</v>
      </c>
    </row>
    <row r="408" spans="1:18" ht="15.75" customHeight="1">
      <c r="A408" s="162" t="s">
        <v>341</v>
      </c>
      <c r="B408" s="154">
        <v>0</v>
      </c>
      <c r="C408" s="154">
        <v>0</v>
      </c>
      <c r="D408" s="154">
        <v>0</v>
      </c>
      <c r="E408" s="154">
        <v>0</v>
      </c>
      <c r="F408" s="154">
        <v>0</v>
      </c>
      <c r="G408" s="154">
        <v>0</v>
      </c>
      <c r="H408" s="154">
        <v>0</v>
      </c>
      <c r="I408" s="154">
        <v>0</v>
      </c>
      <c r="J408" s="154">
        <v>0</v>
      </c>
      <c r="K408" s="154">
        <v>0</v>
      </c>
      <c r="L408" s="155">
        <v>1</v>
      </c>
      <c r="M408" s="144">
        <v>35</v>
      </c>
      <c r="N408" s="144">
        <v>0</v>
      </c>
      <c r="O408" s="144">
        <v>48</v>
      </c>
      <c r="P408" s="144">
        <v>56</v>
      </c>
      <c r="Q408" s="144">
        <v>79</v>
      </c>
      <c r="R408" s="144">
        <v>92</v>
      </c>
    </row>
    <row r="409" spans="1:18" ht="15.75" customHeight="1">
      <c r="A409" s="162" t="s">
        <v>182</v>
      </c>
      <c r="B409" s="154">
        <v>0</v>
      </c>
      <c r="C409" s="154">
        <v>0</v>
      </c>
      <c r="D409" s="154">
        <v>0</v>
      </c>
      <c r="E409" s="154">
        <v>0</v>
      </c>
      <c r="F409" s="154">
        <v>0</v>
      </c>
      <c r="G409" s="154">
        <v>0</v>
      </c>
      <c r="H409" s="154">
        <v>0</v>
      </c>
      <c r="I409" s="154">
        <v>0</v>
      </c>
      <c r="J409" s="154">
        <v>39</v>
      </c>
      <c r="K409" s="154">
        <v>88</v>
      </c>
      <c r="L409" s="155">
        <v>0</v>
      </c>
      <c r="M409" s="144">
        <v>46</v>
      </c>
      <c r="N409" s="144">
        <v>58</v>
      </c>
      <c r="O409" s="144">
        <v>0</v>
      </c>
      <c r="P409" s="144">
        <v>0</v>
      </c>
      <c r="Q409" s="144">
        <v>0</v>
      </c>
      <c r="R409" s="144">
        <v>0</v>
      </c>
    </row>
    <row r="410" spans="1:18" ht="15.75" customHeight="1">
      <c r="A410" s="152" t="s">
        <v>50</v>
      </c>
      <c r="B410" s="154">
        <v>1388</v>
      </c>
      <c r="C410" s="154">
        <v>1655</v>
      </c>
      <c r="D410" s="154">
        <v>1632</v>
      </c>
      <c r="E410" s="154">
        <v>1708</v>
      </c>
      <c r="F410" s="154">
        <v>1765</v>
      </c>
      <c r="G410" s="154">
        <v>1585</v>
      </c>
      <c r="H410" s="154">
        <v>1525</v>
      </c>
      <c r="I410" s="154">
        <v>1249</v>
      </c>
      <c r="J410" s="154">
        <v>1031</v>
      </c>
      <c r="K410" s="154">
        <v>809</v>
      </c>
      <c r="L410" s="155">
        <v>970</v>
      </c>
      <c r="M410" s="144">
        <v>544</v>
      </c>
      <c r="N410" s="144">
        <v>341</v>
      </c>
      <c r="O410" s="144">
        <v>308</v>
      </c>
      <c r="P410" s="144">
        <v>173</v>
      </c>
      <c r="Q410" s="144">
        <v>215</v>
      </c>
      <c r="R410" s="144">
        <v>280</v>
      </c>
    </row>
    <row r="411" spans="1:18" ht="15.75" customHeight="1">
      <c r="A411" s="152"/>
      <c r="B411" s="154"/>
      <c r="C411" s="154"/>
      <c r="D411" s="154"/>
      <c r="E411" s="154"/>
      <c r="F411" s="154"/>
      <c r="G411" s="154"/>
      <c r="H411" s="154"/>
      <c r="I411" s="154"/>
      <c r="J411" s="154"/>
      <c r="K411" s="154"/>
      <c r="L411" s="155"/>
      <c r="M411" s="144"/>
      <c r="N411" s="144"/>
      <c r="O411" s="144"/>
      <c r="P411" s="144"/>
      <c r="Q411" s="144"/>
      <c r="R411" s="144"/>
    </row>
    <row r="412" spans="1:18" ht="15.75" customHeight="1">
      <c r="A412" s="171" t="s">
        <v>392</v>
      </c>
      <c r="B412" s="145">
        <f>SUM(B414:B420)</f>
        <v>294</v>
      </c>
      <c r="C412" s="145">
        <f aca="true" t="shared" si="23" ref="C412:N412">SUM(C414:C420)</f>
        <v>306</v>
      </c>
      <c r="D412" s="145">
        <f t="shared" si="23"/>
        <v>306</v>
      </c>
      <c r="E412" s="145">
        <f t="shared" si="23"/>
        <v>254</v>
      </c>
      <c r="F412" s="145">
        <f t="shared" si="23"/>
        <v>276</v>
      </c>
      <c r="G412" s="145">
        <f t="shared" si="23"/>
        <v>444</v>
      </c>
      <c r="H412" s="145">
        <f t="shared" si="23"/>
        <v>387</v>
      </c>
      <c r="I412" s="145">
        <f t="shared" si="23"/>
        <v>304</v>
      </c>
      <c r="J412" s="145">
        <f t="shared" si="23"/>
        <v>283</v>
      </c>
      <c r="K412" s="145">
        <f t="shared" si="23"/>
        <v>269</v>
      </c>
      <c r="L412" s="145">
        <f t="shared" si="23"/>
        <v>256</v>
      </c>
      <c r="M412" s="145">
        <f t="shared" si="23"/>
        <v>176</v>
      </c>
      <c r="N412" s="145">
        <f t="shared" si="23"/>
        <v>114</v>
      </c>
      <c r="O412" s="145">
        <v>87</v>
      </c>
      <c r="P412" s="145">
        <f>SUM(P414:P420)</f>
        <v>133</v>
      </c>
      <c r="Q412" s="145">
        <f>SUM(Q414:Q420)</f>
        <v>347</v>
      </c>
      <c r="R412" s="145">
        <f>SUM(R414:R420)</f>
        <v>160</v>
      </c>
    </row>
    <row r="413" spans="1:18" ht="19.5" customHeight="1">
      <c r="A413" s="166"/>
      <c r="B413" s="160"/>
      <c r="C413" s="160"/>
      <c r="D413" s="160"/>
      <c r="E413" s="160"/>
      <c r="F413" s="154"/>
      <c r="G413" s="154"/>
      <c r="H413" s="154"/>
      <c r="I413" s="160"/>
      <c r="J413" s="160"/>
      <c r="K413" s="160"/>
      <c r="L413" s="167"/>
      <c r="M413" s="148"/>
      <c r="N413" s="148"/>
      <c r="O413" s="148"/>
      <c r="P413" s="148"/>
      <c r="Q413" s="148"/>
      <c r="R413" s="148"/>
    </row>
    <row r="414" spans="1:18" ht="19.5" customHeight="1">
      <c r="A414" s="172" t="s">
        <v>332</v>
      </c>
      <c r="B414" s="154">
        <v>0</v>
      </c>
      <c r="C414" s="154">
        <v>0</v>
      </c>
      <c r="D414" s="154">
        <v>0</v>
      </c>
      <c r="E414" s="154">
        <v>0</v>
      </c>
      <c r="F414" s="154">
        <v>0</v>
      </c>
      <c r="G414" s="154">
        <v>0</v>
      </c>
      <c r="H414" s="154">
        <v>0</v>
      </c>
      <c r="I414" s="154">
        <v>0</v>
      </c>
      <c r="J414" s="154">
        <v>0</v>
      </c>
      <c r="K414" s="154">
        <v>0</v>
      </c>
      <c r="L414" s="155">
        <v>4</v>
      </c>
      <c r="M414" s="144">
        <v>20</v>
      </c>
      <c r="N414" s="144">
        <v>6</v>
      </c>
      <c r="O414" s="144">
        <v>35</v>
      </c>
      <c r="P414" s="144">
        <v>6</v>
      </c>
      <c r="Q414" s="144">
        <v>5</v>
      </c>
      <c r="R414" s="144">
        <v>10</v>
      </c>
    </row>
    <row r="415" spans="1:18" ht="19.5" customHeight="1">
      <c r="A415" s="173" t="s">
        <v>333</v>
      </c>
      <c r="B415" s="154">
        <v>0</v>
      </c>
      <c r="C415" s="154">
        <v>0</v>
      </c>
      <c r="D415" s="154">
        <v>0</v>
      </c>
      <c r="E415" s="154">
        <v>0</v>
      </c>
      <c r="F415" s="154">
        <v>0</v>
      </c>
      <c r="G415" s="154">
        <v>0</v>
      </c>
      <c r="H415" s="154">
        <v>0</v>
      </c>
      <c r="I415" s="154">
        <v>0</v>
      </c>
      <c r="J415" s="154">
        <v>0</v>
      </c>
      <c r="K415" s="154">
        <v>0</v>
      </c>
      <c r="L415" s="155">
        <v>4</v>
      </c>
      <c r="M415" s="144">
        <v>0</v>
      </c>
      <c r="N415" s="144">
        <v>0</v>
      </c>
      <c r="O415" s="144">
        <v>7</v>
      </c>
      <c r="P415" s="144">
        <v>19</v>
      </c>
      <c r="Q415" s="144">
        <v>40</v>
      </c>
      <c r="R415" s="144">
        <v>41</v>
      </c>
    </row>
    <row r="416" spans="1:18" ht="19.5" customHeight="1">
      <c r="A416" s="162" t="s">
        <v>552</v>
      </c>
      <c r="B416" s="154">
        <v>0</v>
      </c>
      <c r="C416" s="154">
        <v>0</v>
      </c>
      <c r="D416" s="154">
        <v>0</v>
      </c>
      <c r="E416" s="154">
        <v>0</v>
      </c>
      <c r="F416" s="154">
        <v>0</v>
      </c>
      <c r="G416" s="154">
        <v>0</v>
      </c>
      <c r="H416" s="154">
        <v>0</v>
      </c>
      <c r="I416" s="154">
        <v>0</v>
      </c>
      <c r="J416" s="154">
        <v>0</v>
      </c>
      <c r="K416" s="154">
        <v>0</v>
      </c>
      <c r="L416" s="155">
        <v>1</v>
      </c>
      <c r="M416" s="144">
        <v>17</v>
      </c>
      <c r="N416" s="144">
        <v>6</v>
      </c>
      <c r="O416" s="144">
        <v>6</v>
      </c>
      <c r="P416" s="144">
        <v>9</v>
      </c>
      <c r="Q416" s="144">
        <v>14</v>
      </c>
      <c r="R416" s="144">
        <v>8</v>
      </c>
    </row>
    <row r="417" spans="1:18" ht="19.5" customHeight="1">
      <c r="A417" s="152" t="s">
        <v>557</v>
      </c>
      <c r="B417" s="154">
        <v>0</v>
      </c>
      <c r="C417" s="154">
        <v>0</v>
      </c>
      <c r="D417" s="154">
        <v>0</v>
      </c>
      <c r="E417" s="154">
        <v>0</v>
      </c>
      <c r="F417" s="154">
        <v>0</v>
      </c>
      <c r="G417" s="154">
        <v>0</v>
      </c>
      <c r="H417" s="154">
        <v>0</v>
      </c>
      <c r="I417" s="154">
        <v>0</v>
      </c>
      <c r="J417" s="154">
        <v>0</v>
      </c>
      <c r="K417" s="154">
        <v>0</v>
      </c>
      <c r="L417" s="155">
        <v>0</v>
      </c>
      <c r="M417" s="144">
        <v>0</v>
      </c>
      <c r="N417" s="144">
        <v>5</v>
      </c>
      <c r="O417" s="144">
        <v>2</v>
      </c>
      <c r="P417" s="144">
        <v>4</v>
      </c>
      <c r="Q417" s="144">
        <v>3</v>
      </c>
      <c r="R417" s="144">
        <v>9</v>
      </c>
    </row>
    <row r="418" spans="1:18" ht="19.5" customHeight="1">
      <c r="A418" s="152" t="s">
        <v>556</v>
      </c>
      <c r="B418" s="154">
        <v>0</v>
      </c>
      <c r="C418" s="154">
        <v>0</v>
      </c>
      <c r="D418" s="154">
        <v>0</v>
      </c>
      <c r="E418" s="154">
        <v>0</v>
      </c>
      <c r="F418" s="154">
        <v>0</v>
      </c>
      <c r="G418" s="154">
        <v>0</v>
      </c>
      <c r="H418" s="154">
        <v>0</v>
      </c>
      <c r="I418" s="154">
        <v>0</v>
      </c>
      <c r="J418" s="154">
        <v>0</v>
      </c>
      <c r="K418" s="154">
        <v>0</v>
      </c>
      <c r="L418" s="155">
        <v>0</v>
      </c>
      <c r="M418" s="144">
        <v>0</v>
      </c>
      <c r="N418" s="144">
        <v>1</v>
      </c>
      <c r="O418" s="144">
        <v>2</v>
      </c>
      <c r="P418" s="144">
        <v>0</v>
      </c>
      <c r="Q418" s="144">
        <v>0</v>
      </c>
      <c r="R418" s="144">
        <v>0</v>
      </c>
    </row>
    <row r="419" spans="1:18" ht="19.5" customHeight="1">
      <c r="A419" s="152" t="s">
        <v>555</v>
      </c>
      <c r="B419" s="154">
        <v>0</v>
      </c>
      <c r="C419" s="154">
        <v>0</v>
      </c>
      <c r="D419" s="154">
        <v>0</v>
      </c>
      <c r="E419" s="154">
        <v>0</v>
      </c>
      <c r="F419" s="154">
        <v>0</v>
      </c>
      <c r="G419" s="154">
        <v>0</v>
      </c>
      <c r="H419" s="154">
        <v>0</v>
      </c>
      <c r="I419" s="154">
        <v>0</v>
      </c>
      <c r="J419" s="154">
        <v>0</v>
      </c>
      <c r="K419" s="154">
        <v>0</v>
      </c>
      <c r="L419" s="154">
        <v>0</v>
      </c>
      <c r="M419" s="155">
        <v>0</v>
      </c>
      <c r="N419" s="144">
        <v>0</v>
      </c>
      <c r="O419" s="144">
        <v>1</v>
      </c>
      <c r="P419" s="144">
        <v>8</v>
      </c>
      <c r="Q419" s="144">
        <v>2</v>
      </c>
      <c r="R419" s="144">
        <v>1</v>
      </c>
    </row>
    <row r="420" spans="1:18" ht="15.75" customHeight="1">
      <c r="A420" s="162" t="s">
        <v>336</v>
      </c>
      <c r="B420" s="154">
        <v>294</v>
      </c>
      <c r="C420" s="154">
        <v>306</v>
      </c>
      <c r="D420" s="154">
        <v>306</v>
      </c>
      <c r="E420" s="154">
        <v>254</v>
      </c>
      <c r="F420" s="154">
        <v>276</v>
      </c>
      <c r="G420" s="154">
        <v>444</v>
      </c>
      <c r="H420" s="154">
        <v>387</v>
      </c>
      <c r="I420" s="154">
        <v>304</v>
      </c>
      <c r="J420" s="154">
        <v>283</v>
      </c>
      <c r="K420" s="154">
        <v>269</v>
      </c>
      <c r="L420" s="155">
        <v>247</v>
      </c>
      <c r="M420" s="144">
        <v>139</v>
      </c>
      <c r="N420" s="144">
        <v>96</v>
      </c>
      <c r="O420" s="144">
        <v>34</v>
      </c>
      <c r="P420" s="144">
        <v>87</v>
      </c>
      <c r="Q420" s="144">
        <v>283</v>
      </c>
      <c r="R420" s="144">
        <v>91</v>
      </c>
    </row>
    <row r="421" spans="1:18" s="180" customFormat="1" ht="15.75" customHeight="1">
      <c r="A421" s="157"/>
      <c r="B421" s="160"/>
      <c r="C421" s="160"/>
      <c r="D421" s="160"/>
      <c r="E421" s="160"/>
      <c r="F421" s="154"/>
      <c r="G421" s="154"/>
      <c r="H421" s="154"/>
      <c r="I421" s="160"/>
      <c r="J421" s="160"/>
      <c r="K421" s="160"/>
      <c r="L421" s="167"/>
      <c r="M421" s="148"/>
      <c r="N421" s="148"/>
      <c r="O421" s="148"/>
      <c r="P421" s="148"/>
      <c r="Q421" s="148"/>
      <c r="R421" s="148"/>
    </row>
    <row r="422" spans="1:18" ht="15.75" customHeight="1">
      <c r="A422" s="168" t="s">
        <v>404</v>
      </c>
      <c r="B422" s="146">
        <f aca="true" t="shared" si="24" ref="B422:M422">SUM(B424:B437)</f>
        <v>259</v>
      </c>
      <c r="C422" s="146">
        <f t="shared" si="24"/>
        <v>158</v>
      </c>
      <c r="D422" s="146">
        <f t="shared" si="24"/>
        <v>110</v>
      </c>
      <c r="E422" s="146">
        <f t="shared" si="24"/>
        <v>209</v>
      </c>
      <c r="F422" s="146">
        <f t="shared" si="24"/>
        <v>169</v>
      </c>
      <c r="G422" s="146">
        <f t="shared" si="24"/>
        <v>122</v>
      </c>
      <c r="H422" s="146">
        <f t="shared" si="24"/>
        <v>410</v>
      </c>
      <c r="I422" s="146">
        <f t="shared" si="24"/>
        <v>314</v>
      </c>
      <c r="J422" s="146">
        <f>SUM(J424:J437)</f>
        <v>658</v>
      </c>
      <c r="K422" s="146">
        <f t="shared" si="24"/>
        <v>306</v>
      </c>
      <c r="L422" s="161">
        <f>SUM(L424:L437)</f>
        <v>245</v>
      </c>
      <c r="M422" s="145">
        <f t="shared" si="24"/>
        <v>289</v>
      </c>
      <c r="N422" s="145">
        <f>SUM(N424:N437)</f>
        <v>291</v>
      </c>
      <c r="O422" s="145">
        <v>127</v>
      </c>
      <c r="P422" s="145">
        <f>SUM(P424:P437)</f>
        <v>223</v>
      </c>
      <c r="Q422" s="145">
        <f>SUM(Q424:Q437)</f>
        <v>329</v>
      </c>
      <c r="R422" s="145">
        <f>SUM(R424:R437)</f>
        <v>170</v>
      </c>
    </row>
    <row r="423" spans="1:18" ht="15.75" customHeight="1">
      <c r="A423" s="168"/>
      <c r="B423" s="146"/>
      <c r="C423" s="146"/>
      <c r="D423" s="146"/>
      <c r="E423" s="146"/>
      <c r="F423" s="146"/>
      <c r="G423" s="146"/>
      <c r="H423" s="146"/>
      <c r="I423" s="146"/>
      <c r="J423" s="154"/>
      <c r="K423" s="154"/>
      <c r="L423" s="155"/>
      <c r="M423" s="144"/>
      <c r="N423" s="144"/>
      <c r="O423" s="144"/>
      <c r="P423" s="144"/>
      <c r="Q423" s="144"/>
      <c r="R423" s="144"/>
    </row>
    <row r="424" spans="1:18" ht="15.75" customHeight="1">
      <c r="A424" s="156" t="s">
        <v>348</v>
      </c>
      <c r="B424" s="154">
        <v>57</v>
      </c>
      <c r="C424" s="154">
        <v>78</v>
      </c>
      <c r="D424" s="154">
        <v>44</v>
      </c>
      <c r="E424" s="154">
        <v>119</v>
      </c>
      <c r="F424" s="154">
        <v>118</v>
      </c>
      <c r="G424" s="154">
        <v>84</v>
      </c>
      <c r="H424" s="154">
        <v>132</v>
      </c>
      <c r="I424" s="154">
        <v>137</v>
      </c>
      <c r="J424" s="154">
        <v>74</v>
      </c>
      <c r="K424" s="154">
        <v>13</v>
      </c>
      <c r="L424" s="155">
        <v>3</v>
      </c>
      <c r="M424" s="144">
        <v>8</v>
      </c>
      <c r="N424" s="144">
        <v>64</v>
      </c>
      <c r="O424" s="144">
        <v>48</v>
      </c>
      <c r="P424" s="144">
        <v>45</v>
      </c>
      <c r="Q424" s="144">
        <v>67</v>
      </c>
      <c r="R424" s="144">
        <v>80</v>
      </c>
    </row>
    <row r="425" spans="1:18" ht="15.75" customHeight="1">
      <c r="A425" s="5" t="s">
        <v>663</v>
      </c>
      <c r="B425" s="154">
        <v>0</v>
      </c>
      <c r="C425" s="154">
        <v>0</v>
      </c>
      <c r="D425" s="154">
        <v>0</v>
      </c>
      <c r="E425" s="154">
        <v>0</v>
      </c>
      <c r="F425" s="154">
        <v>0</v>
      </c>
      <c r="G425" s="154">
        <v>0</v>
      </c>
      <c r="H425" s="154">
        <v>0</v>
      </c>
      <c r="I425" s="154">
        <v>0</v>
      </c>
      <c r="J425" s="154">
        <v>0</v>
      </c>
      <c r="K425" s="154">
        <v>0</v>
      </c>
      <c r="L425" s="154">
        <v>0</v>
      </c>
      <c r="M425" s="154">
        <v>0</v>
      </c>
      <c r="N425" s="154">
        <v>0</v>
      </c>
      <c r="O425" s="154">
        <v>0</v>
      </c>
      <c r="P425" s="154">
        <v>0</v>
      </c>
      <c r="Q425" s="154">
        <v>0</v>
      </c>
      <c r="R425" s="144">
        <v>3</v>
      </c>
    </row>
    <row r="426" spans="1:18" ht="15.75" customHeight="1">
      <c r="A426" s="156" t="s">
        <v>531</v>
      </c>
      <c r="B426" s="154">
        <v>0</v>
      </c>
      <c r="C426" s="154">
        <v>0</v>
      </c>
      <c r="D426" s="154">
        <v>0</v>
      </c>
      <c r="E426" s="154">
        <v>0</v>
      </c>
      <c r="F426" s="154">
        <v>0</v>
      </c>
      <c r="G426" s="154">
        <v>0</v>
      </c>
      <c r="H426" s="154">
        <v>0</v>
      </c>
      <c r="I426" s="154">
        <v>0</v>
      </c>
      <c r="J426" s="154">
        <v>0</v>
      </c>
      <c r="K426" s="154">
        <v>0</v>
      </c>
      <c r="L426" s="155">
        <v>0</v>
      </c>
      <c r="M426" s="144">
        <v>0</v>
      </c>
      <c r="N426" s="144">
        <v>1</v>
      </c>
      <c r="O426" s="144">
        <v>3</v>
      </c>
      <c r="P426" s="144">
        <v>1</v>
      </c>
      <c r="Q426" s="144">
        <v>7</v>
      </c>
      <c r="R426" s="144">
        <v>7</v>
      </c>
    </row>
    <row r="427" spans="1:18" ht="15.75" customHeight="1">
      <c r="A427" s="162" t="s">
        <v>349</v>
      </c>
      <c r="B427" s="154">
        <v>197</v>
      </c>
      <c r="C427" s="154">
        <v>77</v>
      </c>
      <c r="D427" s="154">
        <v>62</v>
      </c>
      <c r="E427" s="154">
        <v>83</v>
      </c>
      <c r="F427" s="154">
        <v>50</v>
      </c>
      <c r="G427" s="154">
        <v>34</v>
      </c>
      <c r="H427" s="154">
        <v>53</v>
      </c>
      <c r="I427" s="154">
        <v>73</v>
      </c>
      <c r="J427" s="154">
        <v>104</v>
      </c>
      <c r="K427" s="154">
        <v>68</v>
      </c>
      <c r="L427" s="155">
        <v>40</v>
      </c>
      <c r="M427" s="144">
        <v>12</v>
      </c>
      <c r="N427" s="144">
        <v>15</v>
      </c>
      <c r="O427" s="144">
        <v>20</v>
      </c>
      <c r="P427" s="144">
        <v>14</v>
      </c>
      <c r="Q427" s="144">
        <v>32</v>
      </c>
      <c r="R427" s="144">
        <v>32</v>
      </c>
    </row>
    <row r="428" spans="1:18" ht="15.75" customHeight="1">
      <c r="A428" s="172" t="s">
        <v>486</v>
      </c>
      <c r="B428" s="154">
        <v>0</v>
      </c>
      <c r="C428" s="154">
        <v>1</v>
      </c>
      <c r="D428" s="154">
        <v>1</v>
      </c>
      <c r="E428" s="154">
        <v>3</v>
      </c>
      <c r="F428" s="154">
        <v>1</v>
      </c>
      <c r="G428" s="154">
        <v>2</v>
      </c>
      <c r="H428" s="154">
        <v>3</v>
      </c>
      <c r="I428" s="154">
        <v>1</v>
      </c>
      <c r="J428" s="154">
        <v>0</v>
      </c>
      <c r="K428" s="154">
        <v>0</v>
      </c>
      <c r="L428" s="155">
        <v>0</v>
      </c>
      <c r="M428" s="144">
        <v>0</v>
      </c>
      <c r="N428" s="144">
        <v>0</v>
      </c>
      <c r="O428" s="144">
        <v>0</v>
      </c>
      <c r="P428" s="144">
        <v>0</v>
      </c>
      <c r="Q428" s="144">
        <v>0</v>
      </c>
      <c r="R428" s="144">
        <v>0</v>
      </c>
    </row>
    <row r="429" spans="1:18" ht="15.75" customHeight="1">
      <c r="A429" s="24" t="s">
        <v>666</v>
      </c>
      <c r="B429" s="154">
        <v>0</v>
      </c>
      <c r="C429" s="154">
        <v>0</v>
      </c>
      <c r="D429" s="154">
        <v>0</v>
      </c>
      <c r="E429" s="154">
        <v>0</v>
      </c>
      <c r="F429" s="154">
        <v>0</v>
      </c>
      <c r="G429" s="154">
        <v>0</v>
      </c>
      <c r="H429" s="154">
        <v>0</v>
      </c>
      <c r="I429" s="154">
        <v>0</v>
      </c>
      <c r="J429" s="154">
        <v>0</v>
      </c>
      <c r="K429" s="154">
        <v>0</v>
      </c>
      <c r="L429" s="154">
        <v>0</v>
      </c>
      <c r="M429" s="154">
        <v>0</v>
      </c>
      <c r="N429" s="154">
        <v>0</v>
      </c>
      <c r="O429" s="154">
        <v>0</v>
      </c>
      <c r="P429" s="154">
        <v>0</v>
      </c>
      <c r="Q429" s="154">
        <v>0</v>
      </c>
      <c r="R429" s="144">
        <v>4</v>
      </c>
    </row>
    <row r="430" spans="1:18" ht="15.75" customHeight="1">
      <c r="A430" s="24" t="s">
        <v>665</v>
      </c>
      <c r="B430" s="154">
        <v>0</v>
      </c>
      <c r="C430" s="154">
        <v>0</v>
      </c>
      <c r="D430" s="154">
        <v>0</v>
      </c>
      <c r="E430" s="154">
        <v>0</v>
      </c>
      <c r="F430" s="154">
        <v>0</v>
      </c>
      <c r="G430" s="154">
        <v>0</v>
      </c>
      <c r="H430" s="154">
        <v>0</v>
      </c>
      <c r="I430" s="154">
        <v>0</v>
      </c>
      <c r="J430" s="154">
        <v>0</v>
      </c>
      <c r="K430" s="154">
        <v>0</v>
      </c>
      <c r="L430" s="154">
        <v>0</v>
      </c>
      <c r="M430" s="154">
        <v>0</v>
      </c>
      <c r="N430" s="154">
        <v>0</v>
      </c>
      <c r="O430" s="154">
        <v>0</v>
      </c>
      <c r="P430" s="154">
        <v>0</v>
      </c>
      <c r="Q430" s="154">
        <v>0</v>
      </c>
      <c r="R430" s="144">
        <v>2</v>
      </c>
    </row>
    <row r="431" spans="1:18" ht="15.75" customHeight="1">
      <c r="A431" s="162" t="s">
        <v>635</v>
      </c>
      <c r="B431" s="154">
        <v>0</v>
      </c>
      <c r="C431" s="154">
        <v>0</v>
      </c>
      <c r="D431" s="154">
        <v>0</v>
      </c>
      <c r="E431" s="154">
        <v>0</v>
      </c>
      <c r="F431" s="154">
        <v>0</v>
      </c>
      <c r="G431" s="154">
        <v>0</v>
      </c>
      <c r="H431" s="154">
        <v>0</v>
      </c>
      <c r="I431" s="154">
        <v>0</v>
      </c>
      <c r="J431" s="154">
        <v>0</v>
      </c>
      <c r="K431" s="154">
        <v>0</v>
      </c>
      <c r="L431" s="155">
        <v>24</v>
      </c>
      <c r="M431" s="144">
        <v>11</v>
      </c>
      <c r="N431" s="144">
        <v>1</v>
      </c>
      <c r="O431" s="144">
        <v>21</v>
      </c>
      <c r="P431" s="144">
        <v>101</v>
      </c>
      <c r="Q431" s="144">
        <v>167</v>
      </c>
      <c r="R431" s="144">
        <v>0</v>
      </c>
    </row>
    <row r="432" spans="1:18" ht="15.75" customHeight="1">
      <c r="A432" s="162" t="s">
        <v>558</v>
      </c>
      <c r="B432" s="154">
        <v>0</v>
      </c>
      <c r="C432" s="154">
        <v>0</v>
      </c>
      <c r="D432" s="154">
        <v>0</v>
      </c>
      <c r="E432" s="154">
        <v>0</v>
      </c>
      <c r="F432" s="154">
        <v>0</v>
      </c>
      <c r="G432" s="154">
        <v>0</v>
      </c>
      <c r="H432" s="154">
        <v>0</v>
      </c>
      <c r="I432" s="154">
        <v>0</v>
      </c>
      <c r="J432" s="154">
        <v>0</v>
      </c>
      <c r="K432" s="154">
        <v>0</v>
      </c>
      <c r="L432" s="154">
        <v>0</v>
      </c>
      <c r="M432" s="154">
        <v>0</v>
      </c>
      <c r="N432" s="154">
        <v>0</v>
      </c>
      <c r="O432" s="144">
        <v>1</v>
      </c>
      <c r="P432" s="144">
        <v>1</v>
      </c>
      <c r="Q432" s="144">
        <v>0</v>
      </c>
      <c r="R432" s="144">
        <v>0</v>
      </c>
    </row>
    <row r="433" spans="1:18" ht="15.75" customHeight="1">
      <c r="A433" s="158" t="s">
        <v>239</v>
      </c>
      <c r="B433" s="154">
        <v>0</v>
      </c>
      <c r="C433" s="154">
        <v>0</v>
      </c>
      <c r="D433" s="154">
        <v>0</v>
      </c>
      <c r="E433" s="154">
        <v>0</v>
      </c>
      <c r="F433" s="154">
        <v>0</v>
      </c>
      <c r="G433" s="154">
        <v>0</v>
      </c>
      <c r="H433" s="154">
        <v>0</v>
      </c>
      <c r="I433" s="154">
        <v>0</v>
      </c>
      <c r="J433" s="154">
        <v>0</v>
      </c>
      <c r="K433" s="154">
        <v>27</v>
      </c>
      <c r="L433" s="155">
        <v>22</v>
      </c>
      <c r="M433" s="144">
        <v>30</v>
      </c>
      <c r="N433" s="144">
        <v>17</v>
      </c>
      <c r="O433" s="144">
        <v>6</v>
      </c>
      <c r="P433" s="144">
        <v>0</v>
      </c>
      <c r="Q433" s="144">
        <v>4</v>
      </c>
      <c r="R433" s="144">
        <v>0</v>
      </c>
    </row>
    <row r="434" spans="1:18" ht="15.75" customHeight="1">
      <c r="A434" s="158" t="s">
        <v>653</v>
      </c>
      <c r="B434" s="154">
        <v>0</v>
      </c>
      <c r="C434" s="154">
        <v>0</v>
      </c>
      <c r="D434" s="154">
        <v>0</v>
      </c>
      <c r="E434" s="154">
        <v>0</v>
      </c>
      <c r="F434" s="154">
        <v>0</v>
      </c>
      <c r="G434" s="154">
        <v>0</v>
      </c>
      <c r="H434" s="154">
        <v>0</v>
      </c>
      <c r="I434" s="154">
        <v>0</v>
      </c>
      <c r="J434" s="154">
        <v>0</v>
      </c>
      <c r="K434" s="154">
        <v>138</v>
      </c>
      <c r="L434" s="155">
        <v>114</v>
      </c>
      <c r="M434" s="144">
        <v>202</v>
      </c>
      <c r="N434" s="144">
        <v>169</v>
      </c>
      <c r="O434" s="144">
        <v>0</v>
      </c>
      <c r="P434" s="144">
        <v>31</v>
      </c>
      <c r="Q434" s="144">
        <v>36</v>
      </c>
      <c r="R434" s="144">
        <v>27</v>
      </c>
    </row>
    <row r="435" spans="1:18" ht="15.75" customHeight="1">
      <c r="A435" s="5" t="s">
        <v>628</v>
      </c>
      <c r="B435" s="154">
        <v>0</v>
      </c>
      <c r="C435" s="154">
        <v>0</v>
      </c>
      <c r="D435" s="154">
        <v>0</v>
      </c>
      <c r="E435" s="154">
        <v>0</v>
      </c>
      <c r="F435" s="154">
        <v>0</v>
      </c>
      <c r="G435" s="154">
        <v>0</v>
      </c>
      <c r="H435" s="154">
        <v>0</v>
      </c>
      <c r="I435" s="154">
        <v>0</v>
      </c>
      <c r="J435" s="154">
        <v>0</v>
      </c>
      <c r="K435" s="154">
        <v>1</v>
      </c>
      <c r="L435" s="155">
        <v>1</v>
      </c>
      <c r="M435" s="144">
        <v>1</v>
      </c>
      <c r="N435" s="144">
        <v>4</v>
      </c>
      <c r="O435" s="144">
        <v>10</v>
      </c>
      <c r="P435" s="144">
        <v>18</v>
      </c>
      <c r="Q435" s="144">
        <v>3</v>
      </c>
      <c r="R435" s="144">
        <v>3</v>
      </c>
    </row>
    <row r="436" spans="1:18" ht="15.75" customHeight="1">
      <c r="A436" s="157" t="s">
        <v>231</v>
      </c>
      <c r="B436" s="154">
        <v>0</v>
      </c>
      <c r="C436" s="154">
        <v>0</v>
      </c>
      <c r="D436" s="154">
        <v>0</v>
      </c>
      <c r="E436" s="154">
        <v>0</v>
      </c>
      <c r="F436" s="154">
        <v>0</v>
      </c>
      <c r="G436" s="154">
        <v>0</v>
      </c>
      <c r="H436" s="154">
        <v>0</v>
      </c>
      <c r="I436" s="154">
        <v>0</v>
      </c>
      <c r="J436" s="154">
        <v>0</v>
      </c>
      <c r="K436" s="154">
        <v>1</v>
      </c>
      <c r="L436" s="155">
        <v>1</v>
      </c>
      <c r="M436" s="144">
        <v>0</v>
      </c>
      <c r="N436" s="144">
        <v>0</v>
      </c>
      <c r="O436" s="144">
        <v>0</v>
      </c>
      <c r="P436" s="144">
        <v>0</v>
      </c>
      <c r="Q436" s="144">
        <v>0</v>
      </c>
      <c r="R436" s="144">
        <v>0</v>
      </c>
    </row>
    <row r="437" spans="1:18" ht="15.75" customHeight="1">
      <c r="A437" s="152" t="s">
        <v>51</v>
      </c>
      <c r="B437" s="154">
        <v>5</v>
      </c>
      <c r="C437" s="154">
        <v>2</v>
      </c>
      <c r="D437" s="154">
        <v>3</v>
      </c>
      <c r="E437" s="154">
        <v>4</v>
      </c>
      <c r="F437" s="154">
        <v>0</v>
      </c>
      <c r="G437" s="154">
        <v>2</v>
      </c>
      <c r="H437" s="154">
        <v>222</v>
      </c>
      <c r="I437" s="154">
        <v>103</v>
      </c>
      <c r="J437" s="154">
        <v>480</v>
      </c>
      <c r="K437" s="154">
        <v>58</v>
      </c>
      <c r="L437" s="155">
        <v>40</v>
      </c>
      <c r="M437" s="144">
        <v>25</v>
      </c>
      <c r="N437" s="144">
        <v>20</v>
      </c>
      <c r="O437" s="144">
        <v>18</v>
      </c>
      <c r="P437" s="144">
        <v>12</v>
      </c>
      <c r="Q437" s="144">
        <v>13</v>
      </c>
      <c r="R437" s="144">
        <v>12</v>
      </c>
    </row>
    <row r="438" spans="1:18" ht="15.75" customHeight="1">
      <c r="A438" s="152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5"/>
      <c r="M438" s="144"/>
      <c r="N438" s="144"/>
      <c r="O438" s="144"/>
      <c r="P438" s="144"/>
      <c r="Q438" s="144"/>
      <c r="R438" s="144"/>
    </row>
    <row r="439" spans="1:18" ht="15.75" customHeight="1">
      <c r="A439" s="150" t="s">
        <v>306</v>
      </c>
      <c r="B439" s="146">
        <f aca="true" t="shared" si="25" ref="B439:M439">SUM(B441:B447)</f>
        <v>18</v>
      </c>
      <c r="C439" s="146">
        <f t="shared" si="25"/>
        <v>44</v>
      </c>
      <c r="D439" s="146">
        <f t="shared" si="25"/>
        <v>34</v>
      </c>
      <c r="E439" s="146">
        <f t="shared" si="25"/>
        <v>84</v>
      </c>
      <c r="F439" s="146">
        <f t="shared" si="25"/>
        <v>255</v>
      </c>
      <c r="G439" s="146">
        <f t="shared" si="25"/>
        <v>638</v>
      </c>
      <c r="H439" s="146">
        <f t="shared" si="25"/>
        <v>680</v>
      </c>
      <c r="I439" s="146">
        <f t="shared" si="25"/>
        <v>939</v>
      </c>
      <c r="J439" s="146">
        <f>SUM(J441:J447)</f>
        <v>1305</v>
      </c>
      <c r="K439" s="146">
        <f t="shared" si="25"/>
        <v>1632</v>
      </c>
      <c r="L439" s="161">
        <f>SUM(L441:L447)</f>
        <v>1832</v>
      </c>
      <c r="M439" s="145">
        <f t="shared" si="25"/>
        <v>1973</v>
      </c>
      <c r="N439" s="145">
        <f>SUM(N441:N447)</f>
        <v>2515</v>
      </c>
      <c r="O439" s="145">
        <v>2169</v>
      </c>
      <c r="P439" s="145">
        <f>SUM(P441:P447)</f>
        <v>2309</v>
      </c>
      <c r="Q439" s="145">
        <f>SUM(Q441:Q447)</f>
        <v>2478</v>
      </c>
      <c r="R439" s="145">
        <f>SUM(R441:R447)</f>
        <v>2424</v>
      </c>
    </row>
    <row r="440" spans="1:18" ht="15.75" customHeight="1">
      <c r="A440" s="152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5"/>
      <c r="M440" s="144"/>
      <c r="N440" s="144"/>
      <c r="O440" s="144"/>
      <c r="P440" s="144"/>
      <c r="Q440" s="144"/>
      <c r="R440" s="144"/>
    </row>
    <row r="441" spans="1:18" ht="15.75" customHeight="1">
      <c r="A441" s="174" t="s">
        <v>445</v>
      </c>
      <c r="B441" s="154">
        <v>0</v>
      </c>
      <c r="C441" s="154">
        <v>0</v>
      </c>
      <c r="D441" s="154">
        <v>0</v>
      </c>
      <c r="E441" s="154">
        <v>0</v>
      </c>
      <c r="F441" s="154">
        <v>0</v>
      </c>
      <c r="G441" s="154">
        <v>309</v>
      </c>
      <c r="H441" s="154">
        <v>222</v>
      </c>
      <c r="I441" s="154">
        <v>389</v>
      </c>
      <c r="J441" s="154">
        <v>541</v>
      </c>
      <c r="K441" s="154">
        <v>668</v>
      </c>
      <c r="L441" s="155">
        <v>566</v>
      </c>
      <c r="M441" s="144">
        <v>391</v>
      </c>
      <c r="N441" s="144">
        <v>746</v>
      </c>
      <c r="O441" s="144">
        <v>664</v>
      </c>
      <c r="P441" s="144">
        <v>652</v>
      </c>
      <c r="Q441" s="144">
        <v>704</v>
      </c>
      <c r="R441" s="144">
        <v>638</v>
      </c>
    </row>
    <row r="442" spans="1:18" ht="15.75" customHeight="1">
      <c r="A442" s="174" t="s">
        <v>343</v>
      </c>
      <c r="B442" s="154">
        <v>0</v>
      </c>
      <c r="C442" s="154">
        <v>0</v>
      </c>
      <c r="D442" s="154">
        <v>0</v>
      </c>
      <c r="E442" s="154">
        <v>0</v>
      </c>
      <c r="F442" s="154">
        <v>0</v>
      </c>
      <c r="G442" s="154">
        <v>0</v>
      </c>
      <c r="H442" s="154">
        <v>0</v>
      </c>
      <c r="I442" s="154">
        <v>0</v>
      </c>
      <c r="J442" s="154">
        <v>0</v>
      </c>
      <c r="K442" s="154">
        <v>0</v>
      </c>
      <c r="L442" s="155">
        <v>1</v>
      </c>
      <c r="M442" s="144">
        <v>4</v>
      </c>
      <c r="N442" s="144">
        <v>0</v>
      </c>
      <c r="O442" s="144">
        <v>0</v>
      </c>
      <c r="P442" s="144">
        <v>0</v>
      </c>
      <c r="Q442" s="144">
        <v>0</v>
      </c>
      <c r="R442" s="144">
        <v>0</v>
      </c>
    </row>
    <row r="443" spans="1:18" ht="15.75" customHeight="1">
      <c r="A443" s="156" t="s">
        <v>446</v>
      </c>
      <c r="B443" s="154">
        <v>0</v>
      </c>
      <c r="C443" s="154">
        <v>0</v>
      </c>
      <c r="D443" s="154">
        <v>0</v>
      </c>
      <c r="E443" s="154">
        <v>0</v>
      </c>
      <c r="F443" s="154">
        <v>0</v>
      </c>
      <c r="G443" s="154">
        <v>85</v>
      </c>
      <c r="H443" s="154">
        <v>203</v>
      </c>
      <c r="I443" s="154">
        <v>314</v>
      </c>
      <c r="J443" s="154">
        <v>465</v>
      </c>
      <c r="K443" s="154">
        <v>665</v>
      </c>
      <c r="L443" s="155">
        <v>972</v>
      </c>
      <c r="M443" s="144">
        <v>499</v>
      </c>
      <c r="N443" s="144">
        <v>541</v>
      </c>
      <c r="O443" s="144">
        <v>691</v>
      </c>
      <c r="P443" s="144">
        <v>671</v>
      </c>
      <c r="Q443" s="144">
        <v>591</v>
      </c>
      <c r="R443" s="144">
        <v>814</v>
      </c>
    </row>
    <row r="444" spans="1:18" ht="15.75" customHeight="1">
      <c r="A444" s="156" t="s">
        <v>186</v>
      </c>
      <c r="B444" s="154">
        <v>0</v>
      </c>
      <c r="C444" s="154">
        <v>0</v>
      </c>
      <c r="D444" s="154">
        <v>0</v>
      </c>
      <c r="E444" s="154">
        <v>0</v>
      </c>
      <c r="F444" s="154">
        <v>0</v>
      </c>
      <c r="G444" s="154">
        <v>0</v>
      </c>
      <c r="H444" s="154">
        <v>0</v>
      </c>
      <c r="I444" s="154">
        <v>0</v>
      </c>
      <c r="J444" s="154">
        <v>0</v>
      </c>
      <c r="K444" s="154">
        <v>22</v>
      </c>
      <c r="L444" s="155">
        <v>12</v>
      </c>
      <c r="M444" s="144">
        <v>1</v>
      </c>
      <c r="N444" s="144">
        <v>4</v>
      </c>
      <c r="O444" s="144">
        <v>0</v>
      </c>
      <c r="P444" s="144">
        <v>5</v>
      </c>
      <c r="Q444" s="144">
        <v>3</v>
      </c>
      <c r="R444" s="144">
        <v>5</v>
      </c>
    </row>
    <row r="445" spans="1:18" ht="15.75" customHeight="1">
      <c r="A445" s="157" t="s">
        <v>157</v>
      </c>
      <c r="B445" s="154">
        <v>0</v>
      </c>
      <c r="C445" s="154">
        <v>0</v>
      </c>
      <c r="D445" s="154">
        <v>0</v>
      </c>
      <c r="E445" s="154">
        <v>0</v>
      </c>
      <c r="F445" s="154">
        <v>0</v>
      </c>
      <c r="G445" s="154">
        <v>0</v>
      </c>
      <c r="H445" s="154">
        <v>0</v>
      </c>
      <c r="I445" s="154">
        <v>0</v>
      </c>
      <c r="J445" s="154">
        <v>17</v>
      </c>
      <c r="K445" s="154">
        <v>89</v>
      </c>
      <c r="L445" s="155">
        <v>71</v>
      </c>
      <c r="M445" s="144">
        <v>119</v>
      </c>
      <c r="N445" s="144">
        <v>125</v>
      </c>
      <c r="O445" s="144">
        <v>253</v>
      </c>
      <c r="P445" s="144">
        <v>414</v>
      </c>
      <c r="Q445" s="144">
        <v>517</v>
      </c>
      <c r="R445" s="144">
        <v>356</v>
      </c>
    </row>
    <row r="446" spans="1:18" ht="15.75" customHeight="1">
      <c r="A446" s="166" t="s">
        <v>371</v>
      </c>
      <c r="B446" s="154">
        <v>0</v>
      </c>
      <c r="C446" s="154">
        <v>0</v>
      </c>
      <c r="D446" s="154">
        <v>0</v>
      </c>
      <c r="E446" s="154">
        <v>0</v>
      </c>
      <c r="F446" s="154">
        <v>0</v>
      </c>
      <c r="G446" s="154">
        <v>0</v>
      </c>
      <c r="H446" s="154">
        <v>0</v>
      </c>
      <c r="I446" s="154">
        <v>0</v>
      </c>
      <c r="J446" s="154">
        <v>0</v>
      </c>
      <c r="K446" s="154">
        <v>0</v>
      </c>
      <c r="L446" s="155">
        <v>3</v>
      </c>
      <c r="M446" s="144">
        <v>1</v>
      </c>
      <c r="N446" s="144">
        <v>1</v>
      </c>
      <c r="O446" s="144">
        <v>1</v>
      </c>
      <c r="P446" s="144">
        <v>0</v>
      </c>
      <c r="Q446" s="144">
        <v>0</v>
      </c>
      <c r="R446" s="144">
        <v>0</v>
      </c>
    </row>
    <row r="447" spans="1:18" ht="15.75" customHeight="1">
      <c r="A447" s="157" t="s">
        <v>214</v>
      </c>
      <c r="B447" s="154">
        <v>18</v>
      </c>
      <c r="C447" s="154">
        <v>44</v>
      </c>
      <c r="D447" s="154">
        <v>34</v>
      </c>
      <c r="E447" s="154">
        <v>84</v>
      </c>
      <c r="F447" s="154">
        <v>255</v>
      </c>
      <c r="G447" s="154">
        <v>244</v>
      </c>
      <c r="H447" s="154">
        <v>255</v>
      </c>
      <c r="I447" s="154">
        <v>236</v>
      </c>
      <c r="J447" s="154">
        <v>282</v>
      </c>
      <c r="K447" s="154">
        <v>188</v>
      </c>
      <c r="L447" s="155">
        <v>207</v>
      </c>
      <c r="M447" s="144">
        <v>958</v>
      </c>
      <c r="N447" s="144">
        <v>1098</v>
      </c>
      <c r="O447" s="144">
        <v>560</v>
      </c>
      <c r="P447" s="144">
        <v>567</v>
      </c>
      <c r="Q447" s="144">
        <v>663</v>
      </c>
      <c r="R447" s="144">
        <v>611</v>
      </c>
    </row>
    <row r="448" spans="1:18" ht="15.75" customHeight="1">
      <c r="A448" s="152"/>
      <c r="B448" s="154"/>
      <c r="C448" s="154"/>
      <c r="D448" s="154"/>
      <c r="E448" s="154"/>
      <c r="F448" s="154"/>
      <c r="G448" s="154"/>
      <c r="H448" s="154"/>
      <c r="I448" s="154"/>
      <c r="J448" s="154"/>
      <c r="K448" s="154"/>
      <c r="L448" s="155"/>
      <c r="M448" s="144"/>
      <c r="N448" s="144"/>
      <c r="O448" s="144"/>
      <c r="P448" s="144"/>
      <c r="Q448" s="144"/>
      <c r="R448" s="144"/>
    </row>
    <row r="449" spans="1:18" ht="15.75" customHeight="1">
      <c r="A449" s="150" t="s">
        <v>487</v>
      </c>
      <c r="B449" s="146">
        <f aca="true" t="shared" si="26" ref="B449:M449">SUM(B451:B463)</f>
        <v>2666</v>
      </c>
      <c r="C449" s="146">
        <f t="shared" si="26"/>
        <v>3229</v>
      </c>
      <c r="D449" s="146">
        <f>SUM(D451:D463)</f>
        <v>3007</v>
      </c>
      <c r="E449" s="146">
        <f t="shared" si="26"/>
        <v>3547</v>
      </c>
      <c r="F449" s="146">
        <f t="shared" si="26"/>
        <v>5757</v>
      </c>
      <c r="G449" s="146">
        <f t="shared" si="26"/>
        <v>6823</v>
      </c>
      <c r="H449" s="146">
        <f t="shared" si="26"/>
        <v>6293</v>
      </c>
      <c r="I449" s="146">
        <f t="shared" si="26"/>
        <v>5371</v>
      </c>
      <c r="J449" s="146">
        <f t="shared" si="26"/>
        <v>4318</v>
      </c>
      <c r="K449" s="146">
        <f t="shared" si="26"/>
        <v>3217</v>
      </c>
      <c r="L449" s="161">
        <f t="shared" si="26"/>
        <v>3108</v>
      </c>
      <c r="M449" s="145">
        <f t="shared" si="26"/>
        <v>2880</v>
      </c>
      <c r="N449" s="145">
        <f>SUM(N451:N463)</f>
        <v>2716</v>
      </c>
      <c r="O449" s="145">
        <v>2725</v>
      </c>
      <c r="P449" s="145">
        <f>SUM(P451:P463)</f>
        <v>2646</v>
      </c>
      <c r="Q449" s="145">
        <f>SUM(Q451:Q463)</f>
        <v>2942</v>
      </c>
      <c r="R449" s="145">
        <f>SUM(R451:R463)</f>
        <v>2376</v>
      </c>
    </row>
    <row r="450" spans="1:18" ht="15.75" customHeight="1">
      <c r="A450" s="152"/>
      <c r="B450" s="154"/>
      <c r="C450" s="154"/>
      <c r="D450" s="154"/>
      <c r="E450" s="154"/>
      <c r="F450" s="154"/>
      <c r="G450" s="154"/>
      <c r="H450" s="154"/>
      <c r="I450" s="154"/>
      <c r="J450" s="154"/>
      <c r="K450" s="154"/>
      <c r="L450" s="155"/>
      <c r="M450" s="144"/>
      <c r="N450" s="144"/>
      <c r="O450" s="144"/>
      <c r="P450" s="144"/>
      <c r="Q450" s="144"/>
      <c r="R450" s="144"/>
    </row>
    <row r="451" spans="1:18" ht="15.75" customHeight="1">
      <c r="A451" s="152" t="s">
        <v>307</v>
      </c>
      <c r="B451" s="154">
        <v>0</v>
      </c>
      <c r="C451" s="154">
        <v>0</v>
      </c>
      <c r="D451" s="154">
        <v>0</v>
      </c>
      <c r="E451" s="154">
        <v>12</v>
      </c>
      <c r="F451" s="154">
        <v>2</v>
      </c>
      <c r="G451" s="154">
        <v>1</v>
      </c>
      <c r="H451" s="154">
        <v>1</v>
      </c>
      <c r="I451" s="154">
        <v>1</v>
      </c>
      <c r="J451" s="154">
        <v>0</v>
      </c>
      <c r="K451" s="154">
        <v>0</v>
      </c>
      <c r="L451" s="155">
        <v>0</v>
      </c>
      <c r="M451" s="144">
        <v>0</v>
      </c>
      <c r="N451" s="144">
        <v>1</v>
      </c>
      <c r="O451" s="144">
        <v>0</v>
      </c>
      <c r="P451" s="144">
        <v>0</v>
      </c>
      <c r="Q451" s="144">
        <v>0</v>
      </c>
      <c r="R451" s="144">
        <v>1</v>
      </c>
    </row>
    <row r="452" spans="1:18" ht="15.75" customHeight="1">
      <c r="A452" s="152" t="s">
        <v>308</v>
      </c>
      <c r="B452" s="154">
        <v>0</v>
      </c>
      <c r="C452" s="154">
        <v>0</v>
      </c>
      <c r="D452" s="154">
        <v>0</v>
      </c>
      <c r="E452" s="154">
        <v>0</v>
      </c>
      <c r="F452" s="154">
        <v>6</v>
      </c>
      <c r="G452" s="154">
        <v>6</v>
      </c>
      <c r="H452" s="154">
        <v>3</v>
      </c>
      <c r="I452" s="154">
        <v>0</v>
      </c>
      <c r="J452" s="154">
        <v>0</v>
      </c>
      <c r="K452" s="154">
        <v>0</v>
      </c>
      <c r="L452" s="155">
        <v>0</v>
      </c>
      <c r="M452" s="144">
        <v>3</v>
      </c>
      <c r="N452" s="144">
        <v>1</v>
      </c>
      <c r="O452" s="144">
        <v>2</v>
      </c>
      <c r="P452" s="144">
        <v>5</v>
      </c>
      <c r="Q452" s="144">
        <v>2</v>
      </c>
      <c r="R452" s="144">
        <v>1</v>
      </c>
    </row>
    <row r="453" spans="1:18" ht="15.75" customHeight="1">
      <c r="A453" s="152" t="s">
        <v>448</v>
      </c>
      <c r="B453" s="154">
        <v>0</v>
      </c>
      <c r="C453" s="154">
        <v>0</v>
      </c>
      <c r="D453" s="154">
        <v>0</v>
      </c>
      <c r="E453" s="154">
        <v>181</v>
      </c>
      <c r="F453" s="154">
        <v>201</v>
      </c>
      <c r="G453" s="154">
        <v>88</v>
      </c>
      <c r="H453" s="154">
        <v>20</v>
      </c>
      <c r="I453" s="154">
        <v>45</v>
      </c>
      <c r="J453" s="154">
        <v>50</v>
      </c>
      <c r="K453" s="154">
        <v>79</v>
      </c>
      <c r="L453" s="155">
        <v>116</v>
      </c>
      <c r="M453" s="144">
        <v>119</v>
      </c>
      <c r="N453" s="144">
        <v>99</v>
      </c>
      <c r="O453" s="144">
        <v>136</v>
      </c>
      <c r="P453" s="144">
        <v>258</v>
      </c>
      <c r="Q453" s="144">
        <v>296</v>
      </c>
      <c r="R453" s="144">
        <v>217</v>
      </c>
    </row>
    <row r="454" spans="1:18" ht="15.75" customHeight="1">
      <c r="A454" s="152" t="s">
        <v>457</v>
      </c>
      <c r="B454" s="154">
        <v>0</v>
      </c>
      <c r="C454" s="154">
        <v>0</v>
      </c>
      <c r="D454" s="154">
        <v>0</v>
      </c>
      <c r="E454" s="154">
        <v>51</v>
      </c>
      <c r="F454" s="154">
        <v>20</v>
      </c>
      <c r="G454" s="154">
        <v>38</v>
      </c>
      <c r="H454" s="154">
        <v>54</v>
      </c>
      <c r="I454" s="154">
        <v>45</v>
      </c>
      <c r="J454" s="154">
        <v>39</v>
      </c>
      <c r="K454" s="154">
        <v>49</v>
      </c>
      <c r="L454" s="155">
        <v>42</v>
      </c>
      <c r="M454" s="144">
        <v>28</v>
      </c>
      <c r="N454" s="144">
        <v>46</v>
      </c>
      <c r="O454" s="144">
        <v>58</v>
      </c>
      <c r="P454" s="144">
        <v>35</v>
      </c>
      <c r="Q454" s="144">
        <v>60</v>
      </c>
      <c r="R454" s="144">
        <v>78</v>
      </c>
    </row>
    <row r="455" spans="1:18" ht="15.75" customHeight="1">
      <c r="A455" s="157" t="s">
        <v>495</v>
      </c>
      <c r="B455" s="154">
        <v>0</v>
      </c>
      <c r="C455" s="154">
        <v>0</v>
      </c>
      <c r="D455" s="154">
        <v>0</v>
      </c>
      <c r="E455" s="154">
        <v>5</v>
      </c>
      <c r="F455" s="154">
        <v>7</v>
      </c>
      <c r="G455" s="154">
        <v>2</v>
      </c>
      <c r="H455" s="154">
        <v>0</v>
      </c>
      <c r="I455" s="154">
        <v>0</v>
      </c>
      <c r="J455" s="154">
        <v>0</v>
      </c>
      <c r="K455" s="154">
        <v>0</v>
      </c>
      <c r="L455" s="155">
        <v>0</v>
      </c>
      <c r="M455" s="144">
        <v>1</v>
      </c>
      <c r="N455" s="144">
        <v>23</v>
      </c>
      <c r="O455" s="144">
        <v>0</v>
      </c>
      <c r="P455" s="144">
        <v>0</v>
      </c>
      <c r="Q455" s="144">
        <v>0</v>
      </c>
      <c r="R455" s="144">
        <v>0</v>
      </c>
    </row>
    <row r="456" spans="1:18" ht="15.75" customHeight="1">
      <c r="A456" s="152" t="s">
        <v>309</v>
      </c>
      <c r="B456" s="154">
        <v>0</v>
      </c>
      <c r="C456" s="154">
        <v>0</v>
      </c>
      <c r="D456" s="154">
        <v>0</v>
      </c>
      <c r="E456" s="154">
        <v>1</v>
      </c>
      <c r="F456" s="154">
        <v>0</v>
      </c>
      <c r="G456" s="154">
        <v>4</v>
      </c>
      <c r="H456" s="154">
        <v>1</v>
      </c>
      <c r="I456" s="154">
        <v>2</v>
      </c>
      <c r="J456" s="154">
        <v>1</v>
      </c>
      <c r="K456" s="154">
        <v>0</v>
      </c>
      <c r="L456" s="155">
        <v>0</v>
      </c>
      <c r="M456" s="144">
        <v>0</v>
      </c>
      <c r="N456" s="144">
        <v>0</v>
      </c>
      <c r="O456" s="144">
        <v>0</v>
      </c>
      <c r="P456" s="144">
        <v>0</v>
      </c>
      <c r="Q456" s="144">
        <v>0</v>
      </c>
      <c r="R456" s="144">
        <v>0</v>
      </c>
    </row>
    <row r="457" spans="1:18" ht="15.75" customHeight="1">
      <c r="A457" s="152" t="s">
        <v>310</v>
      </c>
      <c r="B457" s="154">
        <v>0</v>
      </c>
      <c r="C457" s="154">
        <v>0</v>
      </c>
      <c r="D457" s="154">
        <v>0</v>
      </c>
      <c r="E457" s="154">
        <v>0</v>
      </c>
      <c r="F457" s="154">
        <v>6</v>
      </c>
      <c r="G457" s="154">
        <v>1</v>
      </c>
      <c r="H457" s="154">
        <v>118</v>
      </c>
      <c r="I457" s="154">
        <v>0</v>
      </c>
      <c r="J457" s="154">
        <v>0</v>
      </c>
      <c r="K457" s="154">
        <v>0</v>
      </c>
      <c r="L457" s="155">
        <v>0</v>
      </c>
      <c r="M457" s="144">
        <v>0</v>
      </c>
      <c r="N457" s="144">
        <v>0</v>
      </c>
      <c r="O457" s="144">
        <v>0</v>
      </c>
      <c r="P457" s="144">
        <v>0</v>
      </c>
      <c r="Q457" s="144">
        <v>0</v>
      </c>
      <c r="R457" s="144">
        <v>0</v>
      </c>
    </row>
    <row r="458" spans="1:18" ht="15.75" customHeight="1">
      <c r="A458" s="152" t="s">
        <v>59</v>
      </c>
      <c r="B458" s="154">
        <v>0</v>
      </c>
      <c r="C458" s="154">
        <v>0</v>
      </c>
      <c r="D458" s="154">
        <v>0</v>
      </c>
      <c r="E458" s="154">
        <v>2</v>
      </c>
      <c r="F458" s="154">
        <v>6</v>
      </c>
      <c r="G458" s="154">
        <v>1</v>
      </c>
      <c r="H458" s="154">
        <v>0</v>
      </c>
      <c r="I458" s="154">
        <v>0</v>
      </c>
      <c r="J458" s="154">
        <v>4</v>
      </c>
      <c r="K458" s="154">
        <v>3</v>
      </c>
      <c r="L458" s="155">
        <v>0</v>
      </c>
      <c r="M458" s="144">
        <v>0</v>
      </c>
      <c r="N458" s="144">
        <v>0</v>
      </c>
      <c r="O458" s="144">
        <v>0</v>
      </c>
      <c r="P458" s="144">
        <v>0</v>
      </c>
      <c r="Q458" s="144">
        <v>1</v>
      </c>
      <c r="R458" s="144">
        <v>2</v>
      </c>
    </row>
    <row r="459" spans="1:18" ht="15.75" customHeight="1">
      <c r="A459" s="152" t="s">
        <v>78</v>
      </c>
      <c r="B459" s="154">
        <v>0</v>
      </c>
      <c r="C459" s="154">
        <v>0</v>
      </c>
      <c r="D459" s="154">
        <v>0</v>
      </c>
      <c r="E459" s="154">
        <v>1960</v>
      </c>
      <c r="F459" s="154">
        <v>3641</v>
      </c>
      <c r="G459" s="154">
        <v>5002</v>
      </c>
      <c r="H459" s="154">
        <v>4522</v>
      </c>
      <c r="I459" s="154">
        <v>4034</v>
      </c>
      <c r="J459" s="154">
        <v>3579</v>
      </c>
      <c r="K459" s="154">
        <v>2551</v>
      </c>
      <c r="L459" s="155">
        <v>2378</v>
      </c>
      <c r="M459" s="144">
        <v>2306</v>
      </c>
      <c r="N459" s="144">
        <v>2141</v>
      </c>
      <c r="O459" s="144">
        <v>2357</v>
      </c>
      <c r="P459" s="144">
        <v>2190</v>
      </c>
      <c r="Q459" s="144">
        <v>2356</v>
      </c>
      <c r="R459" s="144">
        <v>1897</v>
      </c>
    </row>
    <row r="460" spans="1:18" ht="15.75" customHeight="1">
      <c r="A460" s="152" t="s">
        <v>111</v>
      </c>
      <c r="B460" s="154">
        <v>0</v>
      </c>
      <c r="C460" s="154">
        <v>0</v>
      </c>
      <c r="D460" s="154">
        <v>0</v>
      </c>
      <c r="E460" s="154">
        <v>218</v>
      </c>
      <c r="F460" s="154">
        <v>669</v>
      </c>
      <c r="G460" s="154">
        <v>274</v>
      </c>
      <c r="H460" s="154">
        <v>398</v>
      </c>
      <c r="I460" s="154">
        <v>776</v>
      </c>
      <c r="J460" s="154">
        <v>229</v>
      </c>
      <c r="K460" s="154">
        <v>222</v>
      </c>
      <c r="L460" s="155">
        <v>184</v>
      </c>
      <c r="M460" s="144">
        <v>138</v>
      </c>
      <c r="N460" s="144">
        <v>185</v>
      </c>
      <c r="O460" s="144">
        <v>34</v>
      </c>
      <c r="P460" s="144">
        <v>27</v>
      </c>
      <c r="Q460" s="144">
        <v>22</v>
      </c>
      <c r="R460" s="144">
        <v>21</v>
      </c>
    </row>
    <row r="461" spans="1:18" ht="15.75" customHeight="1">
      <c r="A461" s="152" t="s">
        <v>115</v>
      </c>
      <c r="B461" s="154">
        <v>0</v>
      </c>
      <c r="C461" s="154">
        <v>0</v>
      </c>
      <c r="D461" s="154">
        <v>0</v>
      </c>
      <c r="E461" s="154">
        <v>1036</v>
      </c>
      <c r="F461" s="154">
        <v>998</v>
      </c>
      <c r="G461" s="154">
        <v>538</v>
      </c>
      <c r="H461" s="154">
        <v>417</v>
      </c>
      <c r="I461" s="154">
        <v>303</v>
      </c>
      <c r="J461" s="154">
        <v>330</v>
      </c>
      <c r="K461" s="154">
        <v>115</v>
      </c>
      <c r="L461" s="155">
        <v>155</v>
      </c>
      <c r="M461" s="144">
        <v>100</v>
      </c>
      <c r="N461" s="144">
        <v>65</v>
      </c>
      <c r="O461" s="144">
        <v>70</v>
      </c>
      <c r="P461" s="144">
        <v>67</v>
      </c>
      <c r="Q461" s="144">
        <v>131</v>
      </c>
      <c r="R461" s="144">
        <v>138</v>
      </c>
    </row>
    <row r="462" spans="1:18" ht="15.75" customHeight="1">
      <c r="A462" s="152" t="s">
        <v>674</v>
      </c>
      <c r="B462" s="154">
        <v>0</v>
      </c>
      <c r="C462" s="154">
        <v>0</v>
      </c>
      <c r="D462" s="154">
        <v>0</v>
      </c>
      <c r="E462" s="154">
        <v>0</v>
      </c>
      <c r="F462" s="154">
        <v>0</v>
      </c>
      <c r="G462" s="154">
        <v>0</v>
      </c>
      <c r="H462" s="154">
        <v>0</v>
      </c>
      <c r="I462" s="154">
        <v>0</v>
      </c>
      <c r="J462" s="154">
        <v>0</v>
      </c>
      <c r="K462" s="154">
        <v>0</v>
      </c>
      <c r="L462" s="154">
        <v>0</v>
      </c>
      <c r="M462" s="154">
        <v>0</v>
      </c>
      <c r="N462" s="154">
        <v>0</v>
      </c>
      <c r="O462" s="154">
        <v>0</v>
      </c>
      <c r="P462" s="154">
        <v>0</v>
      </c>
      <c r="Q462" s="154">
        <v>0</v>
      </c>
      <c r="R462" s="144">
        <v>3</v>
      </c>
    </row>
    <row r="463" spans="1:18" ht="15.75" customHeight="1">
      <c r="A463" s="157" t="s">
        <v>211</v>
      </c>
      <c r="B463" s="154">
        <v>2666</v>
      </c>
      <c r="C463" s="154">
        <v>3229</v>
      </c>
      <c r="D463" s="154">
        <v>3007</v>
      </c>
      <c r="E463" s="154">
        <v>81</v>
      </c>
      <c r="F463" s="154">
        <v>201</v>
      </c>
      <c r="G463" s="154">
        <v>868</v>
      </c>
      <c r="H463" s="154">
        <v>759</v>
      </c>
      <c r="I463" s="154">
        <v>165</v>
      </c>
      <c r="J463" s="154">
        <v>86</v>
      </c>
      <c r="K463" s="154">
        <v>198</v>
      </c>
      <c r="L463" s="155">
        <v>233</v>
      </c>
      <c r="M463" s="144">
        <v>185</v>
      </c>
      <c r="N463" s="144">
        <v>155</v>
      </c>
      <c r="O463" s="144">
        <v>68</v>
      </c>
      <c r="P463" s="144">
        <v>64</v>
      </c>
      <c r="Q463" s="144">
        <v>74</v>
      </c>
      <c r="R463" s="144">
        <v>18</v>
      </c>
    </row>
    <row r="464" spans="1:18" ht="15.75" customHeight="1">
      <c r="A464" s="152"/>
      <c r="B464" s="154"/>
      <c r="C464" s="154"/>
      <c r="D464" s="154"/>
      <c r="E464" s="154"/>
      <c r="F464" s="154"/>
      <c r="G464" s="154"/>
      <c r="H464" s="154"/>
      <c r="I464" s="154"/>
      <c r="J464" s="154"/>
      <c r="K464" s="154"/>
      <c r="L464" s="155"/>
      <c r="M464" s="144"/>
      <c r="N464" s="144"/>
      <c r="O464" s="144"/>
      <c r="P464" s="144"/>
      <c r="Q464" s="144"/>
      <c r="R464" s="144"/>
    </row>
    <row r="465" spans="1:18" ht="15.75" customHeight="1">
      <c r="A465" s="72" t="s">
        <v>675</v>
      </c>
      <c r="B465" s="146">
        <f>SUM(B467:B470)</f>
        <v>0</v>
      </c>
      <c r="C465" s="146">
        <f aca="true" t="shared" si="27" ref="C465:R465">SUM(C467:C470)</f>
        <v>0</v>
      </c>
      <c r="D465" s="146">
        <f t="shared" si="27"/>
        <v>0</v>
      </c>
      <c r="E465" s="146">
        <f t="shared" si="27"/>
        <v>0</v>
      </c>
      <c r="F465" s="146">
        <f t="shared" si="27"/>
        <v>0</v>
      </c>
      <c r="G465" s="146">
        <f t="shared" si="27"/>
        <v>0</v>
      </c>
      <c r="H465" s="146">
        <f t="shared" si="27"/>
        <v>0</v>
      </c>
      <c r="I465" s="146">
        <f t="shared" si="27"/>
        <v>0</v>
      </c>
      <c r="J465" s="146">
        <f t="shared" si="27"/>
        <v>0</v>
      </c>
      <c r="K465" s="146">
        <f t="shared" si="27"/>
        <v>0</v>
      </c>
      <c r="L465" s="146">
        <f t="shared" si="27"/>
        <v>0</v>
      </c>
      <c r="M465" s="146">
        <f t="shared" si="27"/>
        <v>0</v>
      </c>
      <c r="N465" s="146">
        <f t="shared" si="27"/>
        <v>0</v>
      </c>
      <c r="O465" s="146">
        <f t="shared" si="27"/>
        <v>0</v>
      </c>
      <c r="P465" s="146">
        <f t="shared" si="27"/>
        <v>0</v>
      </c>
      <c r="Q465" s="146">
        <f t="shared" si="27"/>
        <v>0</v>
      </c>
      <c r="R465" s="151">
        <f t="shared" si="27"/>
        <v>86</v>
      </c>
    </row>
    <row r="466" spans="1:18" ht="15.75" customHeight="1">
      <c r="A466" s="219"/>
      <c r="B466" s="219"/>
      <c r="C466" s="219"/>
      <c r="D466" s="219"/>
      <c r="E466" s="219"/>
      <c r="F466" s="219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  <c r="R466" s="195"/>
    </row>
    <row r="467" spans="1:18" ht="15.75" customHeight="1">
      <c r="A467" s="89" t="s">
        <v>668</v>
      </c>
      <c r="B467" s="154">
        <v>0</v>
      </c>
      <c r="C467" s="154">
        <v>0</v>
      </c>
      <c r="D467" s="154">
        <v>0</v>
      </c>
      <c r="E467" s="154">
        <v>0</v>
      </c>
      <c r="F467" s="154">
        <v>0</v>
      </c>
      <c r="G467" s="154">
        <v>0</v>
      </c>
      <c r="H467" s="154">
        <v>0</v>
      </c>
      <c r="I467" s="154">
        <v>0</v>
      </c>
      <c r="J467" s="154">
        <v>0</v>
      </c>
      <c r="K467" s="154">
        <v>0</v>
      </c>
      <c r="L467" s="155">
        <v>0</v>
      </c>
      <c r="M467" s="144">
        <v>0</v>
      </c>
      <c r="N467" s="144">
        <v>0</v>
      </c>
      <c r="O467" s="144">
        <v>0</v>
      </c>
      <c r="P467" s="144">
        <v>0</v>
      </c>
      <c r="Q467" s="144">
        <v>0</v>
      </c>
      <c r="R467" s="144">
        <v>31</v>
      </c>
    </row>
    <row r="468" spans="1:18" ht="15.75" customHeight="1">
      <c r="A468" s="5" t="s">
        <v>676</v>
      </c>
      <c r="B468" s="154">
        <v>0</v>
      </c>
      <c r="C468" s="154">
        <v>0</v>
      </c>
      <c r="D468" s="154">
        <v>0</v>
      </c>
      <c r="E468" s="154">
        <v>0</v>
      </c>
      <c r="F468" s="154">
        <v>0</v>
      </c>
      <c r="G468" s="154">
        <v>0</v>
      </c>
      <c r="H468" s="154">
        <v>0</v>
      </c>
      <c r="I468" s="154">
        <v>0</v>
      </c>
      <c r="J468" s="154">
        <v>0</v>
      </c>
      <c r="K468" s="154">
        <v>0</v>
      </c>
      <c r="L468" s="155">
        <v>0</v>
      </c>
      <c r="M468" s="144">
        <v>0</v>
      </c>
      <c r="N468" s="144">
        <v>0</v>
      </c>
      <c r="O468" s="144">
        <v>0</v>
      </c>
      <c r="P468" s="144">
        <v>0</v>
      </c>
      <c r="Q468" s="144">
        <v>0</v>
      </c>
      <c r="R468" s="144">
        <v>20</v>
      </c>
    </row>
    <row r="469" spans="1:18" ht="15.75" customHeight="1">
      <c r="A469" s="26" t="s">
        <v>662</v>
      </c>
      <c r="B469" s="154">
        <v>0</v>
      </c>
      <c r="C469" s="154">
        <v>0</v>
      </c>
      <c r="D469" s="154">
        <v>0</v>
      </c>
      <c r="E469" s="154">
        <v>0</v>
      </c>
      <c r="F469" s="154">
        <v>0</v>
      </c>
      <c r="G469" s="154">
        <v>0</v>
      </c>
      <c r="H469" s="154">
        <v>0</v>
      </c>
      <c r="I469" s="154">
        <v>0</v>
      </c>
      <c r="J469" s="154">
        <v>0</v>
      </c>
      <c r="K469" s="154">
        <v>0</v>
      </c>
      <c r="L469" s="155">
        <v>0</v>
      </c>
      <c r="M469" s="144">
        <v>0</v>
      </c>
      <c r="N469" s="144">
        <v>0</v>
      </c>
      <c r="O469" s="144">
        <v>0</v>
      </c>
      <c r="P469" s="144">
        <v>0</v>
      </c>
      <c r="Q469" s="144">
        <v>0</v>
      </c>
      <c r="R469" s="144">
        <v>29</v>
      </c>
    </row>
    <row r="470" spans="1:18" ht="15.75" customHeight="1">
      <c r="A470" s="26" t="s">
        <v>670</v>
      </c>
      <c r="B470" s="154">
        <v>0</v>
      </c>
      <c r="C470" s="154">
        <v>0</v>
      </c>
      <c r="D470" s="154">
        <v>0</v>
      </c>
      <c r="E470" s="154">
        <v>0</v>
      </c>
      <c r="F470" s="154">
        <v>0</v>
      </c>
      <c r="G470" s="154">
        <v>0</v>
      </c>
      <c r="H470" s="154">
        <v>0</v>
      </c>
      <c r="I470" s="154">
        <v>0</v>
      </c>
      <c r="J470" s="154">
        <v>0</v>
      </c>
      <c r="K470" s="154">
        <v>0</v>
      </c>
      <c r="L470" s="155">
        <v>0</v>
      </c>
      <c r="M470" s="144">
        <v>0</v>
      </c>
      <c r="N470" s="144">
        <v>0</v>
      </c>
      <c r="O470" s="144">
        <v>0</v>
      </c>
      <c r="P470" s="144">
        <v>0</v>
      </c>
      <c r="Q470" s="144">
        <v>0</v>
      </c>
      <c r="R470" s="144">
        <v>6</v>
      </c>
    </row>
    <row r="471" spans="1:18" ht="15.75" customHeight="1">
      <c r="A471" s="152"/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5"/>
      <c r="M471" s="144"/>
      <c r="N471" s="144"/>
      <c r="O471" s="144"/>
      <c r="P471" s="144"/>
      <c r="Q471" s="144"/>
      <c r="R471" s="144"/>
    </row>
    <row r="472" spans="1:18" ht="15.75" customHeight="1">
      <c r="A472" s="150" t="s">
        <v>488</v>
      </c>
      <c r="B472" s="146">
        <f aca="true" t="shared" si="28" ref="B472:M472">SUM(B474:B495)</f>
        <v>0</v>
      </c>
      <c r="C472" s="146">
        <f t="shared" si="28"/>
        <v>0</v>
      </c>
      <c r="D472" s="146">
        <f>SUM(D474:D495)</f>
        <v>0</v>
      </c>
      <c r="E472" s="146">
        <f t="shared" si="28"/>
        <v>5149</v>
      </c>
      <c r="F472" s="146">
        <f t="shared" si="28"/>
        <v>14707</v>
      </c>
      <c r="G472" s="146">
        <f t="shared" si="28"/>
        <v>10510</v>
      </c>
      <c r="H472" s="146">
        <f t="shared" si="28"/>
        <v>12510</v>
      </c>
      <c r="I472" s="146">
        <f t="shared" si="28"/>
        <v>17448</v>
      </c>
      <c r="J472" s="146">
        <f t="shared" si="28"/>
        <v>20851</v>
      </c>
      <c r="K472" s="146">
        <f t="shared" si="28"/>
        <v>20349</v>
      </c>
      <c r="L472" s="161">
        <f t="shared" si="28"/>
        <v>19284</v>
      </c>
      <c r="M472" s="145">
        <f t="shared" si="28"/>
        <v>18693</v>
      </c>
      <c r="N472" s="145">
        <f>SUM(N474:N495)</f>
        <v>18971</v>
      </c>
      <c r="O472" s="145">
        <v>18675</v>
      </c>
      <c r="P472" s="145">
        <f>SUM(P474:P495)</f>
        <v>20077</v>
      </c>
      <c r="Q472" s="145">
        <f>SUM(Q474:Q495)</f>
        <v>21122</v>
      </c>
      <c r="R472" s="145">
        <f>SUM(R474:R495)</f>
        <v>19815</v>
      </c>
    </row>
    <row r="473" spans="1:18" ht="15.75" customHeight="1">
      <c r="A473" s="152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5"/>
      <c r="M473" s="144"/>
      <c r="N473" s="144"/>
      <c r="O473" s="144"/>
      <c r="P473" s="144"/>
      <c r="Q473" s="144"/>
      <c r="R473" s="144"/>
    </row>
    <row r="474" spans="1:18" ht="15.75" customHeight="1">
      <c r="A474" s="175" t="s">
        <v>548</v>
      </c>
      <c r="B474" s="154">
        <v>0</v>
      </c>
      <c r="C474" s="154">
        <v>0</v>
      </c>
      <c r="D474" s="154">
        <v>0</v>
      </c>
      <c r="E474" s="154">
        <v>247</v>
      </c>
      <c r="F474" s="154">
        <v>905</v>
      </c>
      <c r="G474" s="154">
        <v>3913</v>
      </c>
      <c r="H474" s="154">
        <v>6403</v>
      </c>
      <c r="I474" s="154">
        <v>6069</v>
      </c>
      <c r="J474" s="154">
        <v>3848</v>
      </c>
      <c r="K474" s="154">
        <v>2640</v>
      </c>
      <c r="L474" s="155">
        <v>2103</v>
      </c>
      <c r="M474" s="144">
        <v>1738</v>
      </c>
      <c r="N474" s="144">
        <v>1938</v>
      </c>
      <c r="O474" s="144">
        <v>1848</v>
      </c>
      <c r="P474" s="144">
        <v>2157</v>
      </c>
      <c r="Q474" s="144">
        <v>2078</v>
      </c>
      <c r="R474" s="144">
        <v>1857</v>
      </c>
    </row>
    <row r="475" spans="1:18" ht="15.75" customHeight="1">
      <c r="A475" s="176" t="s">
        <v>459</v>
      </c>
      <c r="B475" s="154">
        <v>0</v>
      </c>
      <c r="C475" s="154">
        <v>0</v>
      </c>
      <c r="D475" s="154">
        <v>0</v>
      </c>
      <c r="E475" s="154">
        <v>5</v>
      </c>
      <c r="F475" s="154">
        <v>4</v>
      </c>
      <c r="G475" s="154">
        <v>10</v>
      </c>
      <c r="H475" s="154">
        <v>22</v>
      </c>
      <c r="I475" s="154">
        <v>18</v>
      </c>
      <c r="J475" s="154">
        <v>12</v>
      </c>
      <c r="K475" s="154">
        <v>17</v>
      </c>
      <c r="L475" s="155">
        <v>18</v>
      </c>
      <c r="M475" s="144">
        <v>36</v>
      </c>
      <c r="N475" s="144">
        <v>27</v>
      </c>
      <c r="O475" s="144">
        <v>22</v>
      </c>
      <c r="P475" s="144">
        <v>9</v>
      </c>
      <c r="Q475" s="144">
        <v>11</v>
      </c>
      <c r="R475" s="144">
        <v>8</v>
      </c>
    </row>
    <row r="476" spans="1:18" ht="15.75" customHeight="1">
      <c r="A476" s="176" t="s">
        <v>465</v>
      </c>
      <c r="B476" s="154">
        <v>0</v>
      </c>
      <c r="C476" s="154">
        <v>0</v>
      </c>
      <c r="D476" s="154">
        <v>0</v>
      </c>
      <c r="E476" s="154">
        <v>27</v>
      </c>
      <c r="F476" s="154">
        <v>99</v>
      </c>
      <c r="G476" s="154">
        <v>298</v>
      </c>
      <c r="H476" s="154">
        <v>231</v>
      </c>
      <c r="I476" s="154">
        <v>207</v>
      </c>
      <c r="J476" s="154">
        <v>146</v>
      </c>
      <c r="K476" s="154">
        <v>173</v>
      </c>
      <c r="L476" s="155">
        <v>115</v>
      </c>
      <c r="M476" s="144">
        <v>106</v>
      </c>
      <c r="N476" s="144">
        <v>131</v>
      </c>
      <c r="O476" s="144">
        <v>173</v>
      </c>
      <c r="P476" s="144">
        <v>169</v>
      </c>
      <c r="Q476" s="144">
        <v>225</v>
      </c>
      <c r="R476" s="144">
        <v>195</v>
      </c>
    </row>
    <row r="477" spans="1:18" ht="15.75" customHeight="1">
      <c r="A477" s="157" t="s">
        <v>0</v>
      </c>
      <c r="B477" s="154">
        <v>0</v>
      </c>
      <c r="C477" s="154">
        <v>0</v>
      </c>
      <c r="D477" s="154">
        <v>0</v>
      </c>
      <c r="E477" s="154">
        <v>0</v>
      </c>
      <c r="F477" s="154">
        <v>1</v>
      </c>
      <c r="G477" s="154">
        <v>1</v>
      </c>
      <c r="H477" s="154">
        <v>2</v>
      </c>
      <c r="I477" s="154">
        <v>2</v>
      </c>
      <c r="J477" s="154">
        <v>2</v>
      </c>
      <c r="K477" s="154">
        <v>1</v>
      </c>
      <c r="L477" s="155">
        <v>1</v>
      </c>
      <c r="M477" s="144">
        <v>2</v>
      </c>
      <c r="N477" s="144">
        <v>4</v>
      </c>
      <c r="O477" s="144">
        <v>0</v>
      </c>
      <c r="P477" s="144">
        <v>0</v>
      </c>
      <c r="Q477" s="144">
        <v>2</v>
      </c>
      <c r="R477" s="144">
        <v>0</v>
      </c>
    </row>
    <row r="478" spans="1:18" ht="15.75" customHeight="1">
      <c r="A478" s="157" t="s">
        <v>160</v>
      </c>
      <c r="B478" s="154">
        <v>0</v>
      </c>
      <c r="C478" s="154">
        <v>0</v>
      </c>
      <c r="D478" s="154">
        <v>0</v>
      </c>
      <c r="E478" s="154">
        <v>0</v>
      </c>
      <c r="F478" s="154">
        <v>4</v>
      </c>
      <c r="G478" s="154">
        <v>1</v>
      </c>
      <c r="H478" s="154">
        <v>1</v>
      </c>
      <c r="I478" s="154">
        <v>4</v>
      </c>
      <c r="J478" s="154">
        <v>2</v>
      </c>
      <c r="K478" s="154">
        <v>1</v>
      </c>
      <c r="L478" s="155">
        <v>0</v>
      </c>
      <c r="M478" s="144">
        <v>1</v>
      </c>
      <c r="N478" s="144">
        <v>2</v>
      </c>
      <c r="O478" s="144">
        <v>1</v>
      </c>
      <c r="P478" s="144">
        <v>0</v>
      </c>
      <c r="Q478" s="144">
        <v>0</v>
      </c>
      <c r="R478" s="144">
        <v>3</v>
      </c>
    </row>
    <row r="479" spans="1:18" ht="15.75" customHeight="1">
      <c r="A479" s="157" t="s">
        <v>204</v>
      </c>
      <c r="B479" s="154">
        <v>0</v>
      </c>
      <c r="C479" s="154">
        <v>0</v>
      </c>
      <c r="D479" s="154">
        <v>0</v>
      </c>
      <c r="E479" s="154">
        <v>2</v>
      </c>
      <c r="F479" s="154">
        <v>4</v>
      </c>
      <c r="G479" s="154">
        <v>7</v>
      </c>
      <c r="H479" s="154">
        <v>18</v>
      </c>
      <c r="I479" s="154">
        <v>11</v>
      </c>
      <c r="J479" s="154">
        <v>9</v>
      </c>
      <c r="K479" s="154">
        <v>9</v>
      </c>
      <c r="L479" s="155">
        <v>16</v>
      </c>
      <c r="M479" s="144">
        <v>11</v>
      </c>
      <c r="N479" s="144">
        <v>6</v>
      </c>
      <c r="O479" s="144">
        <v>4</v>
      </c>
      <c r="P479" s="144">
        <v>6</v>
      </c>
      <c r="Q479" s="144">
        <v>3</v>
      </c>
      <c r="R479" s="144">
        <v>4</v>
      </c>
    </row>
    <row r="480" spans="1:18" ht="15.75" customHeight="1">
      <c r="A480" s="158" t="s">
        <v>21</v>
      </c>
      <c r="B480" s="154">
        <v>0</v>
      </c>
      <c r="C480" s="154">
        <v>0</v>
      </c>
      <c r="D480" s="154">
        <v>0</v>
      </c>
      <c r="E480" s="154">
        <v>6</v>
      </c>
      <c r="F480" s="154">
        <v>18</v>
      </c>
      <c r="G480" s="154">
        <v>15</v>
      </c>
      <c r="H480" s="154">
        <v>10</v>
      </c>
      <c r="I480" s="154">
        <v>12</v>
      </c>
      <c r="J480" s="154">
        <v>5</v>
      </c>
      <c r="K480" s="154">
        <v>7</v>
      </c>
      <c r="L480" s="155">
        <v>6</v>
      </c>
      <c r="M480" s="144">
        <v>9</v>
      </c>
      <c r="N480" s="144">
        <v>11</v>
      </c>
      <c r="O480" s="144">
        <v>14</v>
      </c>
      <c r="P480" s="144">
        <v>18</v>
      </c>
      <c r="Q480" s="144">
        <v>9</v>
      </c>
      <c r="R480" s="144">
        <v>13</v>
      </c>
    </row>
    <row r="481" spans="1:18" ht="15.75" customHeight="1">
      <c r="A481" s="152" t="s">
        <v>22</v>
      </c>
      <c r="B481" s="154">
        <v>0</v>
      </c>
      <c r="C481" s="154">
        <v>0</v>
      </c>
      <c r="D481" s="154">
        <v>0</v>
      </c>
      <c r="E481" s="154">
        <v>0</v>
      </c>
      <c r="F481" s="154">
        <v>0</v>
      </c>
      <c r="G481" s="154">
        <v>0</v>
      </c>
      <c r="H481" s="154">
        <v>14</v>
      </c>
      <c r="I481" s="154">
        <v>47</v>
      </c>
      <c r="J481" s="154">
        <v>95</v>
      </c>
      <c r="K481" s="154">
        <v>64</v>
      </c>
      <c r="L481" s="155">
        <v>47</v>
      </c>
      <c r="M481" s="144">
        <v>85</v>
      </c>
      <c r="N481" s="144">
        <v>83</v>
      </c>
      <c r="O481" s="144">
        <v>115</v>
      </c>
      <c r="P481" s="144">
        <v>150</v>
      </c>
      <c r="Q481" s="144">
        <v>152</v>
      </c>
      <c r="R481" s="144">
        <v>114</v>
      </c>
    </row>
    <row r="482" spans="1:18" ht="15.75" customHeight="1">
      <c r="A482" s="152" t="s">
        <v>23</v>
      </c>
      <c r="B482" s="154">
        <v>0</v>
      </c>
      <c r="C482" s="154">
        <v>0</v>
      </c>
      <c r="D482" s="154">
        <v>0</v>
      </c>
      <c r="E482" s="154">
        <v>0</v>
      </c>
      <c r="F482" s="154">
        <v>1</v>
      </c>
      <c r="G482" s="154">
        <v>1</v>
      </c>
      <c r="H482" s="154">
        <v>3</v>
      </c>
      <c r="I482" s="154">
        <v>2</v>
      </c>
      <c r="J482" s="154">
        <v>5</v>
      </c>
      <c r="K482" s="154">
        <v>2</v>
      </c>
      <c r="L482" s="155">
        <v>0</v>
      </c>
      <c r="M482" s="144">
        <v>1</v>
      </c>
      <c r="N482" s="144">
        <v>1</v>
      </c>
      <c r="O482" s="144">
        <v>0</v>
      </c>
      <c r="P482" s="144">
        <v>0</v>
      </c>
      <c r="Q482" s="144">
        <v>1</v>
      </c>
      <c r="R482" s="144">
        <v>0</v>
      </c>
    </row>
    <row r="483" spans="1:18" ht="15.75" customHeight="1">
      <c r="A483" s="157" t="s">
        <v>206</v>
      </c>
      <c r="B483" s="154">
        <v>0</v>
      </c>
      <c r="C483" s="154">
        <v>0</v>
      </c>
      <c r="D483" s="154">
        <v>0</v>
      </c>
      <c r="E483" s="154">
        <v>9</v>
      </c>
      <c r="F483" s="154">
        <v>7</v>
      </c>
      <c r="G483" s="154">
        <v>5</v>
      </c>
      <c r="H483" s="154">
        <v>15</v>
      </c>
      <c r="I483" s="154">
        <v>9</v>
      </c>
      <c r="J483" s="154">
        <v>19</v>
      </c>
      <c r="K483" s="154">
        <v>15</v>
      </c>
      <c r="L483" s="155">
        <v>13</v>
      </c>
      <c r="M483" s="144">
        <v>18</v>
      </c>
      <c r="N483" s="144">
        <v>13</v>
      </c>
      <c r="O483" s="144">
        <v>29</v>
      </c>
      <c r="P483" s="144">
        <v>21</v>
      </c>
      <c r="Q483" s="144">
        <v>25</v>
      </c>
      <c r="R483" s="144">
        <v>24</v>
      </c>
    </row>
    <row r="484" spans="1:18" ht="15.75" customHeight="1">
      <c r="A484" s="152" t="s">
        <v>38</v>
      </c>
      <c r="B484" s="154">
        <v>0</v>
      </c>
      <c r="C484" s="154">
        <v>0</v>
      </c>
      <c r="D484" s="154">
        <v>0</v>
      </c>
      <c r="E484" s="154">
        <v>0</v>
      </c>
      <c r="F484" s="154">
        <v>43</v>
      </c>
      <c r="G484" s="154">
        <v>83</v>
      </c>
      <c r="H484" s="154">
        <v>17</v>
      </c>
      <c r="I484" s="154">
        <v>100</v>
      </c>
      <c r="J484" s="154">
        <v>144</v>
      </c>
      <c r="K484" s="154">
        <v>8</v>
      </c>
      <c r="L484" s="155">
        <v>123</v>
      </c>
      <c r="M484" s="144">
        <v>9</v>
      </c>
      <c r="N484" s="144">
        <v>11</v>
      </c>
      <c r="O484" s="144">
        <v>9</v>
      </c>
      <c r="P484" s="144">
        <v>99</v>
      </c>
      <c r="Q484" s="144">
        <v>1</v>
      </c>
      <c r="R484" s="144">
        <v>5</v>
      </c>
    </row>
    <row r="485" spans="1:18" ht="15.75" customHeight="1">
      <c r="A485" s="158" t="s">
        <v>40</v>
      </c>
      <c r="B485" s="154">
        <v>0</v>
      </c>
      <c r="C485" s="154">
        <v>0</v>
      </c>
      <c r="D485" s="154">
        <v>0</v>
      </c>
      <c r="E485" s="154">
        <v>541</v>
      </c>
      <c r="F485" s="154">
        <v>2627</v>
      </c>
      <c r="G485" s="154">
        <v>3805</v>
      </c>
      <c r="H485" s="154">
        <v>4149</v>
      </c>
      <c r="I485" s="154">
        <v>5268</v>
      </c>
      <c r="J485" s="154">
        <v>6603</v>
      </c>
      <c r="K485" s="154">
        <v>6768</v>
      </c>
      <c r="L485" s="155">
        <v>5995</v>
      </c>
      <c r="M485" s="144">
        <v>6421</v>
      </c>
      <c r="N485" s="144">
        <v>6521</v>
      </c>
      <c r="O485" s="144">
        <v>6390</v>
      </c>
      <c r="P485" s="144">
        <v>5615</v>
      </c>
      <c r="Q485" s="144">
        <v>6176</v>
      </c>
      <c r="R485" s="144">
        <v>5870</v>
      </c>
    </row>
    <row r="486" spans="1:18" ht="15.75" customHeight="1">
      <c r="A486" s="158" t="s">
        <v>65</v>
      </c>
      <c r="B486" s="154">
        <v>0</v>
      </c>
      <c r="C486" s="154">
        <v>0</v>
      </c>
      <c r="D486" s="154">
        <v>0</v>
      </c>
      <c r="E486" s="154">
        <v>0</v>
      </c>
      <c r="F486" s="154">
        <v>12</v>
      </c>
      <c r="G486" s="154">
        <v>10</v>
      </c>
      <c r="H486" s="154">
        <v>6</v>
      </c>
      <c r="I486" s="154">
        <v>13</v>
      </c>
      <c r="J486" s="154">
        <v>11</v>
      </c>
      <c r="K486" s="154">
        <v>3</v>
      </c>
      <c r="L486" s="155">
        <v>9</v>
      </c>
      <c r="M486" s="144">
        <v>8</v>
      </c>
      <c r="N486" s="144">
        <v>4</v>
      </c>
      <c r="O486" s="144">
        <v>6</v>
      </c>
      <c r="P486" s="144">
        <v>9</v>
      </c>
      <c r="Q486" s="144">
        <v>6</v>
      </c>
      <c r="R486" s="144">
        <v>11</v>
      </c>
    </row>
    <row r="487" spans="1:18" ht="15.75" customHeight="1">
      <c r="A487" s="158" t="s">
        <v>66</v>
      </c>
      <c r="B487" s="154">
        <v>0</v>
      </c>
      <c r="C487" s="154">
        <v>0</v>
      </c>
      <c r="D487" s="154">
        <v>0</v>
      </c>
      <c r="E487" s="154">
        <v>2094</v>
      </c>
      <c r="F487" s="154">
        <v>4835</v>
      </c>
      <c r="G487" s="154">
        <v>539</v>
      </c>
      <c r="H487" s="154">
        <v>394</v>
      </c>
      <c r="I487" s="154">
        <v>3707</v>
      </c>
      <c r="J487" s="154">
        <v>5685</v>
      </c>
      <c r="K487" s="154">
        <v>6081</v>
      </c>
      <c r="L487" s="155">
        <v>6875</v>
      </c>
      <c r="M487" s="144">
        <v>6762</v>
      </c>
      <c r="N487" s="144">
        <v>7010</v>
      </c>
      <c r="O487" s="144">
        <v>7334</v>
      </c>
      <c r="P487" s="144">
        <v>8405</v>
      </c>
      <c r="Q487" s="144">
        <v>8018</v>
      </c>
      <c r="R487" s="144">
        <v>7990</v>
      </c>
    </row>
    <row r="488" spans="1:18" ht="15.75" customHeight="1">
      <c r="A488" s="157" t="s">
        <v>496</v>
      </c>
      <c r="B488" s="154">
        <v>0</v>
      </c>
      <c r="C488" s="154">
        <v>0</v>
      </c>
      <c r="D488" s="154">
        <v>0</v>
      </c>
      <c r="E488" s="154">
        <v>0</v>
      </c>
      <c r="F488" s="154">
        <v>4</v>
      </c>
      <c r="G488" s="154">
        <v>4</v>
      </c>
      <c r="H488" s="154">
        <v>6</v>
      </c>
      <c r="I488" s="154">
        <v>5</v>
      </c>
      <c r="J488" s="154">
        <v>3</v>
      </c>
      <c r="K488" s="154">
        <v>3</v>
      </c>
      <c r="L488" s="155">
        <v>0</v>
      </c>
      <c r="M488" s="144">
        <v>1</v>
      </c>
      <c r="N488" s="144">
        <v>0</v>
      </c>
      <c r="O488" s="144">
        <v>0</v>
      </c>
      <c r="P488" s="144">
        <v>1</v>
      </c>
      <c r="Q488" s="144">
        <v>1</v>
      </c>
      <c r="R488" s="144">
        <v>0</v>
      </c>
    </row>
    <row r="489" spans="1:18" ht="15.75" customHeight="1">
      <c r="A489" s="152" t="s">
        <v>563</v>
      </c>
      <c r="B489" s="154">
        <v>0</v>
      </c>
      <c r="C489" s="154">
        <v>0</v>
      </c>
      <c r="D489" s="154">
        <v>0</v>
      </c>
      <c r="E489" s="154">
        <v>0</v>
      </c>
      <c r="F489" s="154">
        <v>0</v>
      </c>
      <c r="G489" s="154">
        <v>0</v>
      </c>
      <c r="H489" s="154">
        <v>0</v>
      </c>
      <c r="I489" s="154">
        <v>0</v>
      </c>
      <c r="J489" s="154">
        <v>2812</v>
      </c>
      <c r="K489" s="154">
        <v>4038</v>
      </c>
      <c r="L489" s="155">
        <v>3708</v>
      </c>
      <c r="M489" s="144">
        <v>3201</v>
      </c>
      <c r="N489" s="144">
        <v>2962</v>
      </c>
      <c r="O489" s="144">
        <v>2440</v>
      </c>
      <c r="P489" s="144">
        <v>3026</v>
      </c>
      <c r="Q489" s="144">
        <v>3912</v>
      </c>
      <c r="R489" s="144">
        <v>3370</v>
      </c>
    </row>
    <row r="490" spans="1:18" ht="15.75" customHeight="1">
      <c r="A490" s="162" t="s">
        <v>566</v>
      </c>
      <c r="B490" s="154">
        <v>0</v>
      </c>
      <c r="C490" s="154">
        <v>0</v>
      </c>
      <c r="D490" s="154">
        <v>0</v>
      </c>
      <c r="E490" s="154">
        <v>9</v>
      </c>
      <c r="F490" s="154">
        <v>45</v>
      </c>
      <c r="G490" s="154">
        <v>87</v>
      </c>
      <c r="H490" s="154">
        <v>41</v>
      </c>
      <c r="I490" s="154">
        <v>32</v>
      </c>
      <c r="J490" s="154">
        <v>45</v>
      </c>
      <c r="K490" s="154">
        <v>38</v>
      </c>
      <c r="L490" s="155">
        <v>28</v>
      </c>
      <c r="M490" s="144">
        <v>32</v>
      </c>
      <c r="N490" s="144">
        <v>29</v>
      </c>
      <c r="O490" s="144">
        <v>23</v>
      </c>
      <c r="P490" s="144">
        <v>31</v>
      </c>
      <c r="Q490" s="144">
        <v>50</v>
      </c>
      <c r="R490" s="144">
        <v>31</v>
      </c>
    </row>
    <row r="491" spans="1:18" ht="15.75" customHeight="1">
      <c r="A491" s="158" t="s">
        <v>98</v>
      </c>
      <c r="B491" s="154">
        <v>0</v>
      </c>
      <c r="C491" s="154">
        <v>0</v>
      </c>
      <c r="D491" s="154">
        <v>0</v>
      </c>
      <c r="E491" s="154">
        <v>2</v>
      </c>
      <c r="F491" s="154">
        <v>16</v>
      </c>
      <c r="G491" s="154">
        <v>43</v>
      </c>
      <c r="H491" s="154">
        <v>40</v>
      </c>
      <c r="I491" s="154">
        <v>18</v>
      </c>
      <c r="J491" s="154">
        <v>205</v>
      </c>
      <c r="K491" s="154">
        <v>16</v>
      </c>
      <c r="L491" s="155">
        <v>12</v>
      </c>
      <c r="M491" s="144">
        <v>5</v>
      </c>
      <c r="N491" s="144">
        <v>15</v>
      </c>
      <c r="O491" s="144">
        <v>8</v>
      </c>
      <c r="P491" s="144">
        <v>22</v>
      </c>
      <c r="Q491" s="144">
        <v>21</v>
      </c>
      <c r="R491" s="144">
        <v>26</v>
      </c>
    </row>
    <row r="492" spans="1:18" ht="15.75" customHeight="1">
      <c r="A492" s="158" t="s">
        <v>110</v>
      </c>
      <c r="B492" s="154">
        <v>0</v>
      </c>
      <c r="C492" s="154">
        <v>0</v>
      </c>
      <c r="D492" s="154">
        <v>0</v>
      </c>
      <c r="E492" s="154">
        <v>12</v>
      </c>
      <c r="F492" s="154">
        <v>71</v>
      </c>
      <c r="G492" s="154">
        <v>81</v>
      </c>
      <c r="H492" s="154">
        <v>87</v>
      </c>
      <c r="I492" s="154">
        <v>98</v>
      </c>
      <c r="J492" s="154">
        <v>99</v>
      </c>
      <c r="K492" s="154">
        <v>102</v>
      </c>
      <c r="L492" s="155">
        <v>76</v>
      </c>
      <c r="M492" s="144">
        <v>91</v>
      </c>
      <c r="N492" s="144">
        <v>82</v>
      </c>
      <c r="O492" s="144">
        <v>129</v>
      </c>
      <c r="P492" s="144">
        <v>141</v>
      </c>
      <c r="Q492" s="144">
        <v>198</v>
      </c>
      <c r="R492" s="144">
        <v>139</v>
      </c>
    </row>
    <row r="493" spans="1:18" ht="15.75" customHeight="1">
      <c r="A493" s="158" t="s">
        <v>128</v>
      </c>
      <c r="B493" s="154">
        <v>0</v>
      </c>
      <c r="C493" s="154">
        <v>0</v>
      </c>
      <c r="D493" s="154">
        <v>0</v>
      </c>
      <c r="E493" s="154">
        <v>18</v>
      </c>
      <c r="F493" s="154">
        <v>63</v>
      </c>
      <c r="G493" s="154">
        <v>132</v>
      </c>
      <c r="H493" s="154">
        <v>132</v>
      </c>
      <c r="I493" s="154">
        <v>80</v>
      </c>
      <c r="J493" s="154">
        <v>123</v>
      </c>
      <c r="K493" s="154">
        <v>84</v>
      </c>
      <c r="L493" s="155">
        <v>75</v>
      </c>
      <c r="M493" s="144">
        <v>79</v>
      </c>
      <c r="N493" s="144">
        <v>113</v>
      </c>
      <c r="O493" s="144">
        <v>125</v>
      </c>
      <c r="P493" s="144">
        <v>181</v>
      </c>
      <c r="Q493" s="144">
        <v>167</v>
      </c>
      <c r="R493" s="144">
        <v>148</v>
      </c>
    </row>
    <row r="494" spans="1:18" ht="15.75" customHeight="1">
      <c r="A494" s="158" t="s">
        <v>133</v>
      </c>
      <c r="B494" s="154">
        <v>0</v>
      </c>
      <c r="C494" s="154">
        <v>0</v>
      </c>
      <c r="D494" s="154">
        <v>0</v>
      </c>
      <c r="E494" s="154">
        <v>1794</v>
      </c>
      <c r="F494" s="154">
        <v>5630</v>
      </c>
      <c r="G494" s="154">
        <v>1378</v>
      </c>
      <c r="H494" s="154">
        <v>770</v>
      </c>
      <c r="I494" s="154">
        <v>1031</v>
      </c>
      <c r="J494" s="154">
        <v>958</v>
      </c>
      <c r="K494" s="154">
        <v>223</v>
      </c>
      <c r="L494" s="155">
        <v>64</v>
      </c>
      <c r="M494" s="144">
        <v>77</v>
      </c>
      <c r="N494" s="144">
        <v>8</v>
      </c>
      <c r="O494" s="144">
        <v>0</v>
      </c>
      <c r="P494" s="144">
        <v>0</v>
      </c>
      <c r="Q494" s="144">
        <v>0</v>
      </c>
      <c r="R494" s="144">
        <v>0</v>
      </c>
    </row>
    <row r="495" spans="1:18" ht="15.75" customHeight="1">
      <c r="A495" s="157" t="s">
        <v>213</v>
      </c>
      <c r="B495" s="154">
        <v>0</v>
      </c>
      <c r="C495" s="154">
        <v>0</v>
      </c>
      <c r="D495" s="154">
        <v>0</v>
      </c>
      <c r="E495" s="154">
        <v>383</v>
      </c>
      <c r="F495" s="154">
        <v>318</v>
      </c>
      <c r="G495" s="154">
        <v>97</v>
      </c>
      <c r="H495" s="154">
        <v>149</v>
      </c>
      <c r="I495" s="154">
        <v>715</v>
      </c>
      <c r="J495" s="154">
        <v>20</v>
      </c>
      <c r="K495" s="154">
        <v>56</v>
      </c>
      <c r="L495" s="155">
        <v>0</v>
      </c>
      <c r="M495" s="144">
        <v>0</v>
      </c>
      <c r="N495" s="144">
        <v>0</v>
      </c>
      <c r="O495" s="144">
        <v>5</v>
      </c>
      <c r="P495" s="144">
        <v>17</v>
      </c>
      <c r="Q495" s="144">
        <v>66</v>
      </c>
      <c r="R495" s="144">
        <v>7</v>
      </c>
    </row>
    <row r="496" spans="1:18" ht="15.75" customHeight="1">
      <c r="A496" s="152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5"/>
      <c r="M496" s="144"/>
      <c r="N496" s="144"/>
      <c r="O496" s="144"/>
      <c r="P496" s="144"/>
      <c r="Q496" s="144"/>
      <c r="R496" s="144"/>
    </row>
    <row r="497" spans="1:18" ht="15.75" customHeight="1">
      <c r="A497" s="150" t="s">
        <v>161</v>
      </c>
      <c r="B497" s="146">
        <f aca="true" t="shared" si="29" ref="B497:N497">SUM(B499:B545)</f>
        <v>954</v>
      </c>
      <c r="C497" s="146">
        <f t="shared" si="29"/>
        <v>884</v>
      </c>
      <c r="D497" s="146">
        <f t="shared" si="29"/>
        <v>1249</v>
      </c>
      <c r="E497" s="146">
        <f t="shared" si="29"/>
        <v>1754</v>
      </c>
      <c r="F497" s="146">
        <f t="shared" si="29"/>
        <v>1979</v>
      </c>
      <c r="G497" s="146">
        <f t="shared" si="29"/>
        <v>2861</v>
      </c>
      <c r="H497" s="146">
        <f t="shared" si="29"/>
        <v>1743</v>
      </c>
      <c r="I497" s="146">
        <f t="shared" si="29"/>
        <v>1884</v>
      </c>
      <c r="J497" s="146">
        <f t="shared" si="29"/>
        <v>1921</v>
      </c>
      <c r="K497" s="146">
        <f t="shared" si="29"/>
        <v>1977</v>
      </c>
      <c r="L497" s="161">
        <f t="shared" si="29"/>
        <v>1406</v>
      </c>
      <c r="M497" s="145">
        <f t="shared" si="29"/>
        <v>1018</v>
      </c>
      <c r="N497" s="145">
        <f t="shared" si="29"/>
        <v>747</v>
      </c>
      <c r="O497" s="145">
        <v>741</v>
      </c>
      <c r="P497" s="145">
        <f>SUM(P499:P545)</f>
        <v>1301</v>
      </c>
      <c r="Q497" s="145">
        <f>SUM(Q499:Q545)</f>
        <v>1330</v>
      </c>
      <c r="R497" s="145">
        <f>SUM(R499:R545)</f>
        <v>1459</v>
      </c>
    </row>
    <row r="498" spans="1:18" ht="15.75" customHeight="1">
      <c r="A498" s="152"/>
      <c r="B498" s="154"/>
      <c r="C498" s="160"/>
      <c r="D498" s="160"/>
      <c r="E498" s="154"/>
      <c r="F498" s="154"/>
      <c r="G498" s="154"/>
      <c r="H498" s="154"/>
      <c r="I498" s="154"/>
      <c r="J498" s="154"/>
      <c r="K498" s="154"/>
      <c r="L498" s="155"/>
      <c r="M498" s="144"/>
      <c r="N498" s="144"/>
      <c r="O498" s="144"/>
      <c r="P498" s="144"/>
      <c r="Q498" s="144"/>
      <c r="R498" s="144"/>
    </row>
    <row r="499" spans="1:18" ht="15.75" customHeight="1">
      <c r="A499" s="152" t="s">
        <v>42</v>
      </c>
      <c r="B499" s="154">
        <v>14</v>
      </c>
      <c r="C499" s="154">
        <v>9</v>
      </c>
      <c r="D499" s="154">
        <v>4</v>
      </c>
      <c r="E499" s="154">
        <v>10</v>
      </c>
      <c r="F499" s="154">
        <v>69</v>
      </c>
      <c r="G499" s="154">
        <v>11</v>
      </c>
      <c r="H499" s="154">
        <v>12</v>
      </c>
      <c r="I499" s="154">
        <v>23</v>
      </c>
      <c r="J499" s="154">
        <v>6</v>
      </c>
      <c r="K499" s="154">
        <v>4</v>
      </c>
      <c r="L499" s="155">
        <v>9</v>
      </c>
      <c r="M499" s="144">
        <v>4</v>
      </c>
      <c r="N499" s="144">
        <v>10</v>
      </c>
      <c r="O499" s="144">
        <v>2</v>
      </c>
      <c r="P499" s="144">
        <v>8</v>
      </c>
      <c r="Q499" s="144">
        <v>6</v>
      </c>
      <c r="R499" s="144">
        <v>4</v>
      </c>
    </row>
    <row r="500" spans="1:18" ht="15.75" customHeight="1">
      <c r="A500" s="152" t="s">
        <v>533</v>
      </c>
      <c r="B500" s="154">
        <v>7</v>
      </c>
      <c r="C500" s="154">
        <v>0</v>
      </c>
      <c r="D500" s="154">
        <v>0</v>
      </c>
      <c r="E500" s="154">
        <v>2</v>
      </c>
      <c r="F500" s="154">
        <v>2</v>
      </c>
      <c r="G500" s="154">
        <v>22</v>
      </c>
      <c r="H500" s="154">
        <v>1</v>
      </c>
      <c r="I500" s="154">
        <v>6</v>
      </c>
      <c r="J500" s="154">
        <v>2</v>
      </c>
      <c r="K500" s="154">
        <v>2</v>
      </c>
      <c r="L500" s="155">
        <v>16</v>
      </c>
      <c r="M500" s="144">
        <v>4</v>
      </c>
      <c r="N500" s="144">
        <v>7</v>
      </c>
      <c r="O500" s="144">
        <v>14</v>
      </c>
      <c r="P500" s="144">
        <v>5</v>
      </c>
      <c r="Q500" s="144">
        <v>5</v>
      </c>
      <c r="R500" s="144">
        <v>24</v>
      </c>
    </row>
    <row r="501" spans="1:18" ht="15.75" customHeight="1">
      <c r="A501" s="152" t="s">
        <v>43</v>
      </c>
      <c r="B501" s="154">
        <v>55</v>
      </c>
      <c r="C501" s="154">
        <v>0</v>
      </c>
      <c r="D501" s="154">
        <v>0</v>
      </c>
      <c r="E501" s="154">
        <v>0</v>
      </c>
      <c r="F501" s="154">
        <v>0</v>
      </c>
      <c r="G501" s="154">
        <v>79</v>
      </c>
      <c r="H501" s="154">
        <v>63</v>
      </c>
      <c r="I501" s="154">
        <v>121</v>
      </c>
      <c r="J501" s="154">
        <v>201</v>
      </c>
      <c r="K501" s="154">
        <v>14</v>
      </c>
      <c r="L501" s="155">
        <v>6</v>
      </c>
      <c r="M501" s="144">
        <v>6</v>
      </c>
      <c r="N501" s="144">
        <v>2</v>
      </c>
      <c r="O501" s="144">
        <v>6</v>
      </c>
      <c r="P501" s="144">
        <v>12</v>
      </c>
      <c r="Q501" s="144">
        <v>4</v>
      </c>
      <c r="R501" s="144">
        <v>11</v>
      </c>
    </row>
    <row r="502" spans="1:18" ht="15.75" customHeight="1">
      <c r="A502" s="152" t="s">
        <v>311</v>
      </c>
      <c r="B502" s="154">
        <v>0</v>
      </c>
      <c r="C502" s="154">
        <v>10</v>
      </c>
      <c r="D502" s="154">
        <v>3</v>
      </c>
      <c r="E502" s="154">
        <v>0</v>
      </c>
      <c r="F502" s="154">
        <v>2</v>
      </c>
      <c r="G502" s="154">
        <v>0</v>
      </c>
      <c r="H502" s="154">
        <v>3</v>
      </c>
      <c r="I502" s="154">
        <v>1</v>
      </c>
      <c r="J502" s="154">
        <v>0</v>
      </c>
      <c r="K502" s="154">
        <v>0</v>
      </c>
      <c r="L502" s="155">
        <v>0</v>
      </c>
      <c r="M502" s="144">
        <v>0</v>
      </c>
      <c r="N502" s="144">
        <v>1</v>
      </c>
      <c r="O502" s="144">
        <v>1</v>
      </c>
      <c r="P502" s="144">
        <v>3</v>
      </c>
      <c r="Q502" s="144">
        <v>0</v>
      </c>
      <c r="R502" s="144">
        <v>1</v>
      </c>
    </row>
    <row r="503" spans="1:18" ht="15.75" customHeight="1">
      <c r="A503" s="152" t="s">
        <v>44</v>
      </c>
      <c r="B503" s="154">
        <v>0</v>
      </c>
      <c r="C503" s="154">
        <v>0</v>
      </c>
      <c r="D503" s="154">
        <v>0</v>
      </c>
      <c r="E503" s="154">
        <v>0</v>
      </c>
      <c r="F503" s="154">
        <v>2</v>
      </c>
      <c r="G503" s="154">
        <v>1</v>
      </c>
      <c r="H503" s="154">
        <v>1</v>
      </c>
      <c r="I503" s="154">
        <v>1</v>
      </c>
      <c r="J503" s="154">
        <v>1</v>
      </c>
      <c r="K503" s="154">
        <v>2</v>
      </c>
      <c r="L503" s="155">
        <v>0</v>
      </c>
      <c r="M503" s="144">
        <v>1</v>
      </c>
      <c r="N503" s="144">
        <v>0</v>
      </c>
      <c r="O503" s="144">
        <v>0</v>
      </c>
      <c r="P503" s="144">
        <v>0</v>
      </c>
      <c r="Q503" s="144">
        <v>0</v>
      </c>
      <c r="R503" s="144">
        <v>0</v>
      </c>
    </row>
    <row r="504" spans="1:18" ht="15.75" customHeight="1">
      <c r="A504" s="152" t="s">
        <v>312</v>
      </c>
      <c r="B504" s="154">
        <v>0</v>
      </c>
      <c r="C504" s="154">
        <v>0</v>
      </c>
      <c r="D504" s="154">
        <v>1</v>
      </c>
      <c r="E504" s="154">
        <v>1</v>
      </c>
      <c r="F504" s="154">
        <v>5</v>
      </c>
      <c r="G504" s="154">
        <v>2</v>
      </c>
      <c r="H504" s="154">
        <v>3</v>
      </c>
      <c r="I504" s="154">
        <v>1</v>
      </c>
      <c r="J504" s="154">
        <v>0</v>
      </c>
      <c r="K504" s="154">
        <v>0</v>
      </c>
      <c r="L504" s="155">
        <v>0</v>
      </c>
      <c r="M504" s="144">
        <v>0</v>
      </c>
      <c r="N504" s="144">
        <v>0</v>
      </c>
      <c r="O504" s="144">
        <v>0</v>
      </c>
      <c r="P504" s="144">
        <v>0</v>
      </c>
      <c r="Q504" s="144">
        <v>0</v>
      </c>
      <c r="R504" s="144">
        <v>1</v>
      </c>
    </row>
    <row r="505" spans="1:18" ht="15.75" customHeight="1">
      <c r="A505" s="152" t="s">
        <v>45</v>
      </c>
      <c r="B505" s="154">
        <v>83</v>
      </c>
      <c r="C505" s="154">
        <v>93</v>
      </c>
      <c r="D505" s="154">
        <v>84</v>
      </c>
      <c r="E505" s="154">
        <v>77</v>
      </c>
      <c r="F505" s="154">
        <v>136</v>
      </c>
      <c r="G505" s="154">
        <v>206</v>
      </c>
      <c r="H505" s="154">
        <v>261</v>
      </c>
      <c r="I505" s="154">
        <v>262</v>
      </c>
      <c r="J505" s="154">
        <v>216</v>
      </c>
      <c r="K505" s="154">
        <v>189</v>
      </c>
      <c r="L505" s="155">
        <v>197</v>
      </c>
      <c r="M505" s="144">
        <v>206</v>
      </c>
      <c r="N505" s="144">
        <v>157</v>
      </c>
      <c r="O505" s="144">
        <v>3</v>
      </c>
      <c r="P505" s="144">
        <v>140</v>
      </c>
      <c r="Q505" s="144">
        <v>251</v>
      </c>
      <c r="R505" s="144">
        <v>265</v>
      </c>
    </row>
    <row r="506" spans="1:18" ht="15.75" customHeight="1">
      <c r="A506" s="157" t="s">
        <v>393</v>
      </c>
      <c r="B506" s="154">
        <v>0</v>
      </c>
      <c r="C506" s="154">
        <v>0</v>
      </c>
      <c r="D506" s="154">
        <v>0</v>
      </c>
      <c r="E506" s="154">
        <v>0</v>
      </c>
      <c r="F506" s="154">
        <v>0</v>
      </c>
      <c r="G506" s="154">
        <v>0</v>
      </c>
      <c r="H506" s="154">
        <v>0</v>
      </c>
      <c r="I506" s="154">
        <v>0</v>
      </c>
      <c r="J506" s="154">
        <v>0</v>
      </c>
      <c r="K506" s="154">
        <v>2</v>
      </c>
      <c r="L506" s="155">
        <v>0</v>
      </c>
      <c r="M506" s="144">
        <v>0</v>
      </c>
      <c r="N506" s="144">
        <v>0</v>
      </c>
      <c r="O506" s="144">
        <v>3</v>
      </c>
      <c r="P506" s="144">
        <v>1</v>
      </c>
      <c r="Q506" s="144">
        <v>1</v>
      </c>
      <c r="R506" s="144">
        <v>0</v>
      </c>
    </row>
    <row r="507" spans="1:18" ht="15.75" customHeight="1">
      <c r="A507" s="152" t="s">
        <v>400</v>
      </c>
      <c r="B507" s="154">
        <v>0</v>
      </c>
      <c r="C507" s="154">
        <v>0</v>
      </c>
      <c r="D507" s="154">
        <v>0</v>
      </c>
      <c r="E507" s="154">
        <v>0</v>
      </c>
      <c r="F507" s="154">
        <v>0</v>
      </c>
      <c r="G507" s="154">
        <v>800</v>
      </c>
      <c r="H507" s="154">
        <v>87</v>
      </c>
      <c r="I507" s="154">
        <v>544</v>
      </c>
      <c r="J507" s="154">
        <v>871</v>
      </c>
      <c r="K507" s="154">
        <v>1151</v>
      </c>
      <c r="L507" s="155">
        <v>512</v>
      </c>
      <c r="M507" s="144">
        <v>177</v>
      </c>
      <c r="N507" s="144">
        <v>19</v>
      </c>
      <c r="O507" s="144">
        <v>131</v>
      </c>
      <c r="P507" s="144">
        <v>61</v>
      </c>
      <c r="Q507" s="144">
        <v>447</v>
      </c>
      <c r="R507" s="144">
        <v>297</v>
      </c>
    </row>
    <row r="508" spans="1:18" ht="15.75" customHeight="1">
      <c r="A508" s="157" t="s">
        <v>212</v>
      </c>
      <c r="B508" s="154">
        <v>0</v>
      </c>
      <c r="C508" s="154">
        <v>0</v>
      </c>
      <c r="D508" s="154">
        <v>0</v>
      </c>
      <c r="E508" s="154">
        <v>0</v>
      </c>
      <c r="F508" s="154">
        <v>0</v>
      </c>
      <c r="G508" s="154">
        <v>0</v>
      </c>
      <c r="H508" s="154">
        <v>0</v>
      </c>
      <c r="I508" s="154">
        <v>0</v>
      </c>
      <c r="J508" s="154">
        <v>40</v>
      </c>
      <c r="K508" s="154">
        <v>103</v>
      </c>
      <c r="L508" s="155">
        <v>124</v>
      </c>
      <c r="M508" s="144">
        <v>174</v>
      </c>
      <c r="N508" s="144">
        <v>154</v>
      </c>
      <c r="O508" s="144">
        <v>130</v>
      </c>
      <c r="P508" s="144">
        <v>229</v>
      </c>
      <c r="Q508" s="144">
        <v>47</v>
      </c>
      <c r="R508" s="144">
        <v>58</v>
      </c>
    </row>
    <row r="509" spans="1:18" ht="15.75" customHeight="1">
      <c r="A509" s="159" t="s">
        <v>46</v>
      </c>
      <c r="B509" s="154">
        <v>38</v>
      </c>
      <c r="C509" s="154">
        <v>24</v>
      </c>
      <c r="D509" s="154">
        <v>49</v>
      </c>
      <c r="E509" s="154">
        <v>28</v>
      </c>
      <c r="F509" s="154">
        <v>43</v>
      </c>
      <c r="G509" s="154">
        <v>46</v>
      </c>
      <c r="H509" s="154">
        <v>33</v>
      </c>
      <c r="I509" s="154">
        <v>32</v>
      </c>
      <c r="J509" s="154">
        <v>21</v>
      </c>
      <c r="K509" s="154">
        <v>20</v>
      </c>
      <c r="L509" s="155">
        <v>3</v>
      </c>
      <c r="M509" s="144">
        <v>30</v>
      </c>
      <c r="N509" s="144">
        <v>15</v>
      </c>
      <c r="O509" s="144">
        <v>25</v>
      </c>
      <c r="P509" s="144">
        <v>20</v>
      </c>
      <c r="Q509" s="144">
        <v>14</v>
      </c>
      <c r="R509" s="144">
        <v>25</v>
      </c>
    </row>
    <row r="510" spans="1:18" ht="15.75" customHeight="1">
      <c r="A510" s="157" t="s">
        <v>396</v>
      </c>
      <c r="B510" s="154">
        <v>0</v>
      </c>
      <c r="C510" s="154">
        <v>0</v>
      </c>
      <c r="D510" s="154">
        <v>0</v>
      </c>
      <c r="E510" s="154">
        <v>0</v>
      </c>
      <c r="F510" s="154">
        <v>0</v>
      </c>
      <c r="G510" s="154">
        <v>1</v>
      </c>
      <c r="H510" s="154">
        <v>0</v>
      </c>
      <c r="I510" s="154">
        <v>0</v>
      </c>
      <c r="J510" s="154">
        <v>0</v>
      </c>
      <c r="K510" s="154">
        <v>1</v>
      </c>
      <c r="L510" s="155">
        <v>0</v>
      </c>
      <c r="M510" s="144">
        <v>0</v>
      </c>
      <c r="N510" s="144">
        <v>0</v>
      </c>
      <c r="O510" s="144">
        <v>0</v>
      </c>
      <c r="P510" s="144">
        <v>0</v>
      </c>
      <c r="Q510" s="144">
        <v>0</v>
      </c>
      <c r="R510" s="144">
        <v>0</v>
      </c>
    </row>
    <row r="511" spans="1:18" ht="15.75" customHeight="1">
      <c r="A511" s="158" t="s">
        <v>314</v>
      </c>
      <c r="B511" s="154">
        <v>0</v>
      </c>
      <c r="C511" s="154">
        <v>0</v>
      </c>
      <c r="D511" s="154">
        <v>0</v>
      </c>
      <c r="E511" s="154">
        <v>0</v>
      </c>
      <c r="F511" s="154">
        <v>1</v>
      </c>
      <c r="G511" s="154">
        <v>0</v>
      </c>
      <c r="H511" s="154">
        <v>0</v>
      </c>
      <c r="I511" s="154">
        <v>0</v>
      </c>
      <c r="J511" s="154">
        <v>0</v>
      </c>
      <c r="K511" s="154">
        <v>0</v>
      </c>
      <c r="L511" s="155">
        <v>0</v>
      </c>
      <c r="M511" s="144">
        <v>0</v>
      </c>
      <c r="N511" s="144">
        <v>0</v>
      </c>
      <c r="O511" s="144">
        <v>0</v>
      </c>
      <c r="P511" s="144">
        <v>0</v>
      </c>
      <c r="Q511" s="144">
        <v>0</v>
      </c>
      <c r="R511" s="144">
        <v>0</v>
      </c>
    </row>
    <row r="512" spans="1:18" ht="15.75" customHeight="1">
      <c r="A512" s="152" t="s">
        <v>498</v>
      </c>
      <c r="B512" s="154">
        <v>0</v>
      </c>
      <c r="C512" s="154">
        <v>0</v>
      </c>
      <c r="D512" s="154">
        <v>0</v>
      </c>
      <c r="E512" s="154">
        <v>0</v>
      </c>
      <c r="F512" s="154">
        <v>0</v>
      </c>
      <c r="G512" s="154">
        <v>0</v>
      </c>
      <c r="H512" s="154">
        <v>1</v>
      </c>
      <c r="I512" s="154">
        <v>1</v>
      </c>
      <c r="J512" s="154">
        <v>0</v>
      </c>
      <c r="K512" s="154">
        <v>1</v>
      </c>
      <c r="L512" s="155">
        <v>0</v>
      </c>
      <c r="M512" s="144">
        <v>3</v>
      </c>
      <c r="N512" s="144">
        <v>6</v>
      </c>
      <c r="O512" s="144">
        <v>15</v>
      </c>
      <c r="P512" s="144">
        <v>22</v>
      </c>
      <c r="Q512" s="144">
        <v>0</v>
      </c>
      <c r="R512" s="144">
        <v>21</v>
      </c>
    </row>
    <row r="513" spans="1:18" ht="15.75" customHeight="1">
      <c r="A513" s="152" t="s">
        <v>315</v>
      </c>
      <c r="B513" s="154">
        <v>0</v>
      </c>
      <c r="C513" s="154">
        <v>0</v>
      </c>
      <c r="D513" s="154">
        <v>0</v>
      </c>
      <c r="E513" s="154">
        <v>0</v>
      </c>
      <c r="F513" s="154">
        <v>0</v>
      </c>
      <c r="G513" s="154">
        <v>0</v>
      </c>
      <c r="H513" s="154">
        <v>1</v>
      </c>
      <c r="I513" s="154">
        <v>0</v>
      </c>
      <c r="J513" s="154">
        <v>0</v>
      </c>
      <c r="K513" s="154">
        <v>0</v>
      </c>
      <c r="L513" s="155">
        <v>1</v>
      </c>
      <c r="M513" s="144">
        <v>0</v>
      </c>
      <c r="N513" s="144">
        <v>0</v>
      </c>
      <c r="O513" s="144">
        <v>0</v>
      </c>
      <c r="P513" s="144">
        <v>0</v>
      </c>
      <c r="Q513" s="144">
        <v>0</v>
      </c>
      <c r="R513" s="144">
        <v>0</v>
      </c>
    </row>
    <row r="514" spans="1:18" ht="15.75" customHeight="1">
      <c r="A514" s="152" t="s">
        <v>47</v>
      </c>
      <c r="B514" s="154">
        <v>0</v>
      </c>
      <c r="C514" s="154">
        <v>0</v>
      </c>
      <c r="D514" s="154">
        <v>0</v>
      </c>
      <c r="E514" s="154">
        <v>0</v>
      </c>
      <c r="F514" s="154">
        <v>7</v>
      </c>
      <c r="G514" s="154">
        <v>5</v>
      </c>
      <c r="H514" s="154">
        <v>0</v>
      </c>
      <c r="I514" s="154">
        <v>0</v>
      </c>
      <c r="J514" s="154">
        <v>1</v>
      </c>
      <c r="K514" s="154">
        <v>1</v>
      </c>
      <c r="L514" s="155">
        <v>2</v>
      </c>
      <c r="M514" s="144">
        <v>2</v>
      </c>
      <c r="N514" s="144">
        <v>2</v>
      </c>
      <c r="O514" s="144">
        <v>1</v>
      </c>
      <c r="P514" s="144">
        <v>0</v>
      </c>
      <c r="Q514" s="144">
        <v>1</v>
      </c>
      <c r="R514" s="144">
        <v>0</v>
      </c>
    </row>
    <row r="515" spans="1:18" ht="15.75" customHeight="1">
      <c r="A515" s="159" t="s">
        <v>395</v>
      </c>
      <c r="B515" s="154">
        <v>0</v>
      </c>
      <c r="C515" s="154">
        <v>0</v>
      </c>
      <c r="D515" s="154">
        <v>0</v>
      </c>
      <c r="E515" s="154">
        <v>0</v>
      </c>
      <c r="F515" s="154">
        <v>0</v>
      </c>
      <c r="G515" s="154">
        <v>0</v>
      </c>
      <c r="H515" s="154">
        <v>0</v>
      </c>
      <c r="I515" s="154">
        <v>0</v>
      </c>
      <c r="J515" s="154">
        <v>0</v>
      </c>
      <c r="K515" s="154">
        <v>0</v>
      </c>
      <c r="L515" s="155">
        <v>1</v>
      </c>
      <c r="M515" s="144">
        <v>0</v>
      </c>
      <c r="N515" s="144">
        <v>0</v>
      </c>
      <c r="O515" s="144">
        <v>0</v>
      </c>
      <c r="P515" s="144">
        <v>0</v>
      </c>
      <c r="Q515" s="144">
        <v>0</v>
      </c>
      <c r="R515" s="144">
        <v>0</v>
      </c>
    </row>
    <row r="516" spans="1:18" ht="15.75" customHeight="1">
      <c r="A516" s="152" t="s">
        <v>316</v>
      </c>
      <c r="B516" s="154">
        <v>0</v>
      </c>
      <c r="C516" s="154">
        <v>0</v>
      </c>
      <c r="D516" s="154">
        <v>0</v>
      </c>
      <c r="E516" s="154">
        <v>0</v>
      </c>
      <c r="F516" s="154">
        <v>2</v>
      </c>
      <c r="G516" s="154">
        <v>0</v>
      </c>
      <c r="H516" s="154">
        <v>0</v>
      </c>
      <c r="I516" s="154">
        <v>0</v>
      </c>
      <c r="J516" s="154">
        <v>1</v>
      </c>
      <c r="K516" s="154">
        <v>0</v>
      </c>
      <c r="L516" s="155">
        <v>0</v>
      </c>
      <c r="M516" s="144">
        <v>0</v>
      </c>
      <c r="N516" s="144">
        <v>0</v>
      </c>
      <c r="O516" s="144">
        <v>0</v>
      </c>
      <c r="P516" s="144">
        <v>0</v>
      </c>
      <c r="Q516" s="144">
        <v>1</v>
      </c>
      <c r="R516" s="144">
        <v>1</v>
      </c>
    </row>
    <row r="517" spans="1:18" ht="15.75" customHeight="1">
      <c r="A517" s="152" t="s">
        <v>534</v>
      </c>
      <c r="B517" s="154">
        <v>0</v>
      </c>
      <c r="C517" s="154">
        <v>0</v>
      </c>
      <c r="D517" s="154">
        <v>0</v>
      </c>
      <c r="E517" s="154">
        <v>0</v>
      </c>
      <c r="F517" s="154">
        <v>0</v>
      </c>
      <c r="G517" s="154">
        <v>0</v>
      </c>
      <c r="H517" s="154">
        <v>0</v>
      </c>
      <c r="I517" s="154">
        <v>0</v>
      </c>
      <c r="J517" s="154">
        <v>5</v>
      </c>
      <c r="K517" s="154">
        <v>2</v>
      </c>
      <c r="L517" s="155">
        <v>1</v>
      </c>
      <c r="M517" s="144">
        <v>0</v>
      </c>
      <c r="N517" s="144">
        <v>0</v>
      </c>
      <c r="O517" s="144">
        <v>0</v>
      </c>
      <c r="P517" s="144">
        <v>0</v>
      </c>
      <c r="Q517" s="144">
        <v>1</v>
      </c>
      <c r="R517" s="144">
        <v>0</v>
      </c>
    </row>
    <row r="518" spans="1:18" ht="15.75" customHeight="1">
      <c r="A518" s="152" t="s">
        <v>48</v>
      </c>
      <c r="B518" s="154">
        <v>41</v>
      </c>
      <c r="C518" s="154">
        <v>38</v>
      </c>
      <c r="D518" s="154">
        <v>124</v>
      </c>
      <c r="E518" s="154">
        <v>104</v>
      </c>
      <c r="F518" s="154">
        <v>160</v>
      </c>
      <c r="G518" s="154">
        <v>133</v>
      </c>
      <c r="H518" s="154">
        <v>122</v>
      </c>
      <c r="I518" s="154">
        <v>115</v>
      </c>
      <c r="J518" s="154">
        <v>74</v>
      </c>
      <c r="K518" s="154">
        <v>64</v>
      </c>
      <c r="L518" s="155">
        <v>92</v>
      </c>
      <c r="M518" s="144">
        <v>29</v>
      </c>
      <c r="N518" s="144">
        <v>15</v>
      </c>
      <c r="O518" s="144">
        <v>82</v>
      </c>
      <c r="P518" s="144">
        <v>1</v>
      </c>
      <c r="Q518" s="144">
        <v>1</v>
      </c>
      <c r="R518" s="144">
        <v>1</v>
      </c>
    </row>
    <row r="519" spans="1:18" ht="15.75" customHeight="1">
      <c r="A519" s="152" t="s">
        <v>398</v>
      </c>
      <c r="B519" s="154">
        <v>0</v>
      </c>
      <c r="C519" s="154">
        <v>0</v>
      </c>
      <c r="D519" s="154">
        <v>0</v>
      </c>
      <c r="E519" s="154">
        <v>0</v>
      </c>
      <c r="F519" s="154">
        <v>0</v>
      </c>
      <c r="G519" s="154">
        <v>0</v>
      </c>
      <c r="H519" s="154">
        <v>0</v>
      </c>
      <c r="I519" s="154">
        <v>0</v>
      </c>
      <c r="J519" s="154">
        <v>0</v>
      </c>
      <c r="K519" s="154">
        <v>0</v>
      </c>
      <c r="L519" s="154">
        <v>0</v>
      </c>
      <c r="M519" s="154">
        <v>0</v>
      </c>
      <c r="N519" s="154">
        <v>0</v>
      </c>
      <c r="O519" s="144">
        <v>0</v>
      </c>
      <c r="P519" s="144">
        <v>233</v>
      </c>
      <c r="Q519" s="144">
        <v>40</v>
      </c>
      <c r="R519" s="144">
        <v>190</v>
      </c>
    </row>
    <row r="520" spans="1:18" ht="15.75" customHeight="1">
      <c r="A520" s="152" t="s">
        <v>581</v>
      </c>
      <c r="B520" s="154">
        <v>0</v>
      </c>
      <c r="C520" s="154">
        <v>0</v>
      </c>
      <c r="D520" s="154">
        <v>0</v>
      </c>
      <c r="E520" s="154">
        <v>0</v>
      </c>
      <c r="F520" s="154">
        <v>0</v>
      </c>
      <c r="G520" s="154">
        <v>0</v>
      </c>
      <c r="H520" s="154">
        <v>0</v>
      </c>
      <c r="I520" s="154">
        <v>0</v>
      </c>
      <c r="J520" s="154">
        <v>0</v>
      </c>
      <c r="K520" s="154">
        <v>0</v>
      </c>
      <c r="L520" s="154">
        <v>1</v>
      </c>
      <c r="M520" s="154">
        <v>0</v>
      </c>
      <c r="N520" s="154">
        <v>0</v>
      </c>
      <c r="O520" s="144">
        <v>6</v>
      </c>
      <c r="P520" s="144">
        <v>32</v>
      </c>
      <c r="Q520" s="144">
        <v>12</v>
      </c>
      <c r="R520" s="144">
        <v>25</v>
      </c>
    </row>
    <row r="521" spans="1:18" ht="15.75" customHeight="1">
      <c r="A521" s="157" t="s">
        <v>394</v>
      </c>
      <c r="B521" s="154">
        <v>0</v>
      </c>
      <c r="C521" s="154">
        <v>0</v>
      </c>
      <c r="D521" s="154">
        <v>0</v>
      </c>
      <c r="E521" s="154">
        <v>0</v>
      </c>
      <c r="F521" s="154">
        <v>0</v>
      </c>
      <c r="G521" s="154">
        <v>0</v>
      </c>
      <c r="H521" s="154">
        <v>0</v>
      </c>
      <c r="I521" s="154">
        <v>0</v>
      </c>
      <c r="J521" s="154">
        <v>0</v>
      </c>
      <c r="K521" s="154">
        <v>0</v>
      </c>
      <c r="L521" s="155">
        <v>3</v>
      </c>
      <c r="M521" s="144">
        <v>1</v>
      </c>
      <c r="N521" s="144">
        <v>14</v>
      </c>
      <c r="O521" s="144">
        <v>1</v>
      </c>
      <c r="P521" s="144">
        <v>3</v>
      </c>
      <c r="Q521" s="144">
        <v>0</v>
      </c>
      <c r="R521" s="144">
        <v>0</v>
      </c>
    </row>
    <row r="522" spans="1:18" ht="15.75" customHeight="1">
      <c r="A522" s="157" t="s">
        <v>243</v>
      </c>
      <c r="B522" s="154">
        <v>0</v>
      </c>
      <c r="C522" s="154">
        <v>0</v>
      </c>
      <c r="D522" s="154">
        <v>0</v>
      </c>
      <c r="E522" s="154">
        <v>0</v>
      </c>
      <c r="F522" s="154">
        <v>0</v>
      </c>
      <c r="G522" s="154">
        <v>15</v>
      </c>
      <c r="H522" s="154">
        <v>14</v>
      </c>
      <c r="I522" s="154">
        <v>18</v>
      </c>
      <c r="J522" s="154">
        <v>8</v>
      </c>
      <c r="K522" s="154">
        <v>25</v>
      </c>
      <c r="L522" s="155">
        <v>49</v>
      </c>
      <c r="M522" s="144">
        <v>76</v>
      </c>
      <c r="N522" s="144">
        <v>71</v>
      </c>
      <c r="O522" s="144">
        <v>72</v>
      </c>
      <c r="P522" s="144">
        <v>120</v>
      </c>
      <c r="Q522" s="144">
        <v>42</v>
      </c>
      <c r="R522" s="144">
        <v>17</v>
      </c>
    </row>
    <row r="523" spans="1:18" ht="15.75" customHeight="1">
      <c r="A523" s="152" t="s">
        <v>49</v>
      </c>
      <c r="B523" s="154">
        <v>3</v>
      </c>
      <c r="C523" s="154">
        <v>1</v>
      </c>
      <c r="D523" s="154">
        <v>1</v>
      </c>
      <c r="E523" s="154">
        <v>4</v>
      </c>
      <c r="F523" s="154">
        <v>11</v>
      </c>
      <c r="G523" s="154">
        <v>1</v>
      </c>
      <c r="H523" s="154">
        <v>6</v>
      </c>
      <c r="I523" s="154">
        <v>31</v>
      </c>
      <c r="J523" s="154">
        <v>12</v>
      </c>
      <c r="K523" s="154">
        <v>14</v>
      </c>
      <c r="L523" s="155">
        <v>7</v>
      </c>
      <c r="M523" s="144">
        <v>4</v>
      </c>
      <c r="N523" s="144">
        <v>5</v>
      </c>
      <c r="O523" s="144">
        <v>6</v>
      </c>
      <c r="P523" s="144">
        <v>7</v>
      </c>
      <c r="Q523" s="144">
        <v>2</v>
      </c>
      <c r="R523" s="144">
        <v>7</v>
      </c>
    </row>
    <row r="524" spans="1:18" ht="15.75" customHeight="1">
      <c r="A524" s="162" t="s">
        <v>403</v>
      </c>
      <c r="B524" s="154">
        <v>0</v>
      </c>
      <c r="C524" s="154">
        <v>0</v>
      </c>
      <c r="D524" s="154">
        <v>0</v>
      </c>
      <c r="E524" s="154">
        <v>0</v>
      </c>
      <c r="F524" s="154">
        <v>0</v>
      </c>
      <c r="G524" s="154">
        <v>0</v>
      </c>
      <c r="H524" s="154">
        <v>0</v>
      </c>
      <c r="I524" s="154">
        <v>0</v>
      </c>
      <c r="J524" s="154">
        <v>0</v>
      </c>
      <c r="K524" s="154">
        <v>0</v>
      </c>
      <c r="L524" s="155">
        <v>1</v>
      </c>
      <c r="M524" s="144">
        <v>1</v>
      </c>
      <c r="N524" s="144">
        <v>1</v>
      </c>
      <c r="O524" s="144">
        <v>1</v>
      </c>
      <c r="P524" s="144">
        <v>2</v>
      </c>
      <c r="Q524" s="144">
        <v>4</v>
      </c>
      <c r="R524" s="144">
        <v>2</v>
      </c>
    </row>
    <row r="525" spans="1:18" ht="15.75" customHeight="1">
      <c r="A525" s="157" t="s">
        <v>244</v>
      </c>
      <c r="B525" s="154">
        <v>105</v>
      </c>
      <c r="C525" s="154">
        <v>73</v>
      </c>
      <c r="D525" s="154">
        <v>45</v>
      </c>
      <c r="E525" s="154">
        <v>89</v>
      </c>
      <c r="F525" s="154">
        <v>39</v>
      </c>
      <c r="G525" s="154">
        <v>34</v>
      </c>
      <c r="H525" s="154">
        <v>22</v>
      </c>
      <c r="I525" s="154">
        <v>30</v>
      </c>
      <c r="J525" s="154">
        <v>28</v>
      </c>
      <c r="K525" s="154">
        <v>61</v>
      </c>
      <c r="L525" s="155">
        <v>34</v>
      </c>
      <c r="M525" s="144">
        <v>36</v>
      </c>
      <c r="N525" s="144">
        <v>14</v>
      </c>
      <c r="O525" s="144">
        <v>7</v>
      </c>
      <c r="P525" s="144">
        <v>3</v>
      </c>
      <c r="Q525" s="144">
        <v>3</v>
      </c>
      <c r="R525" s="144">
        <v>2</v>
      </c>
    </row>
    <row r="526" spans="1:18" ht="15.75" customHeight="1">
      <c r="A526" s="152" t="s">
        <v>317</v>
      </c>
      <c r="B526" s="154">
        <v>0</v>
      </c>
      <c r="C526" s="154">
        <v>0</v>
      </c>
      <c r="D526" s="154">
        <v>0</v>
      </c>
      <c r="E526" s="154">
        <v>0</v>
      </c>
      <c r="F526" s="154">
        <v>0</v>
      </c>
      <c r="G526" s="154">
        <v>1</v>
      </c>
      <c r="H526" s="154">
        <v>0</v>
      </c>
      <c r="I526" s="154">
        <v>0</v>
      </c>
      <c r="J526" s="154">
        <v>0</v>
      </c>
      <c r="K526" s="154">
        <v>0</v>
      </c>
      <c r="L526" s="155">
        <v>1</v>
      </c>
      <c r="M526" s="144">
        <v>3</v>
      </c>
      <c r="N526" s="144">
        <v>1</v>
      </c>
      <c r="O526" s="144">
        <v>1</v>
      </c>
      <c r="P526" s="144">
        <v>1</v>
      </c>
      <c r="Q526" s="144">
        <v>3</v>
      </c>
      <c r="R526" s="144">
        <v>0</v>
      </c>
    </row>
    <row r="527" spans="1:18" ht="15.75" customHeight="1">
      <c r="A527" s="152" t="s">
        <v>318</v>
      </c>
      <c r="B527" s="154">
        <v>0</v>
      </c>
      <c r="C527" s="154">
        <v>0</v>
      </c>
      <c r="D527" s="154">
        <v>0</v>
      </c>
      <c r="E527" s="154">
        <v>0</v>
      </c>
      <c r="F527" s="154">
        <v>0</v>
      </c>
      <c r="G527" s="154">
        <v>1</v>
      </c>
      <c r="H527" s="154">
        <v>0</v>
      </c>
      <c r="I527" s="154">
        <v>0</v>
      </c>
      <c r="J527" s="154">
        <v>0</v>
      </c>
      <c r="K527" s="154">
        <v>0</v>
      </c>
      <c r="L527" s="155">
        <v>0</v>
      </c>
      <c r="M527" s="144">
        <v>0</v>
      </c>
      <c r="N527" s="144">
        <v>0</v>
      </c>
      <c r="O527" s="144">
        <v>0</v>
      </c>
      <c r="P527" s="144">
        <v>0</v>
      </c>
      <c r="Q527" s="144">
        <v>0</v>
      </c>
      <c r="R527" s="144">
        <v>0</v>
      </c>
    </row>
    <row r="528" spans="1:18" ht="15.75" customHeight="1">
      <c r="A528" s="157" t="s">
        <v>399</v>
      </c>
      <c r="B528" s="154">
        <v>0</v>
      </c>
      <c r="C528" s="154">
        <v>0</v>
      </c>
      <c r="D528" s="154">
        <v>0</v>
      </c>
      <c r="E528" s="154">
        <v>0</v>
      </c>
      <c r="F528" s="154">
        <v>0</v>
      </c>
      <c r="G528" s="154">
        <v>0</v>
      </c>
      <c r="H528" s="154">
        <v>0</v>
      </c>
      <c r="I528" s="154">
        <v>0</v>
      </c>
      <c r="J528" s="154">
        <v>0</v>
      </c>
      <c r="K528" s="154">
        <v>0</v>
      </c>
      <c r="L528" s="155">
        <v>33</v>
      </c>
      <c r="M528" s="144">
        <v>46</v>
      </c>
      <c r="N528" s="144">
        <v>38</v>
      </c>
      <c r="O528" s="144">
        <v>37</v>
      </c>
      <c r="P528" s="144">
        <v>28</v>
      </c>
      <c r="Q528" s="144">
        <v>26</v>
      </c>
      <c r="R528" s="144">
        <v>10</v>
      </c>
    </row>
    <row r="529" spans="1:18" ht="15.75" customHeight="1">
      <c r="A529" s="152" t="s">
        <v>583</v>
      </c>
      <c r="B529" s="154">
        <v>385</v>
      </c>
      <c r="C529" s="154">
        <v>401</v>
      </c>
      <c r="D529" s="154">
        <v>649</v>
      </c>
      <c r="E529" s="154">
        <v>1059</v>
      </c>
      <c r="F529" s="154">
        <v>1225</v>
      </c>
      <c r="G529" s="154">
        <v>1233</v>
      </c>
      <c r="H529" s="154">
        <v>794</v>
      </c>
      <c r="I529" s="154">
        <v>460</v>
      </c>
      <c r="J529" s="154">
        <v>277</v>
      </c>
      <c r="K529" s="154">
        <v>210</v>
      </c>
      <c r="L529" s="155">
        <v>161</v>
      </c>
      <c r="M529" s="144">
        <v>61</v>
      </c>
      <c r="N529" s="144">
        <v>40</v>
      </c>
      <c r="O529" s="144">
        <v>28</v>
      </c>
      <c r="P529" s="144">
        <v>16</v>
      </c>
      <c r="Q529" s="144">
        <v>20</v>
      </c>
      <c r="R529" s="144">
        <v>22</v>
      </c>
    </row>
    <row r="530" spans="1:18" ht="15.75" customHeight="1">
      <c r="A530" s="152" t="s">
        <v>319</v>
      </c>
      <c r="B530" s="154">
        <v>0</v>
      </c>
      <c r="C530" s="154">
        <v>2</v>
      </c>
      <c r="D530" s="154">
        <v>2</v>
      </c>
      <c r="E530" s="154">
        <v>0</v>
      </c>
      <c r="F530" s="154">
        <v>2</v>
      </c>
      <c r="G530" s="154">
        <v>0</v>
      </c>
      <c r="H530" s="154">
        <v>1</v>
      </c>
      <c r="I530" s="154">
        <v>4</v>
      </c>
      <c r="J530" s="154">
        <v>1</v>
      </c>
      <c r="K530" s="154">
        <v>0</v>
      </c>
      <c r="L530" s="155">
        <v>1</v>
      </c>
      <c r="M530" s="144">
        <v>0</v>
      </c>
      <c r="N530" s="144">
        <v>0</v>
      </c>
      <c r="O530" s="144">
        <v>0</v>
      </c>
      <c r="P530" s="144">
        <v>0</v>
      </c>
      <c r="Q530" s="144">
        <v>2</v>
      </c>
      <c r="R530" s="144">
        <v>3</v>
      </c>
    </row>
    <row r="531" spans="1:18" ht="15.75" customHeight="1">
      <c r="A531" s="152" t="s">
        <v>313</v>
      </c>
      <c r="B531" s="154">
        <v>0</v>
      </c>
      <c r="C531" s="154">
        <v>0</v>
      </c>
      <c r="D531" s="154">
        <v>0</v>
      </c>
      <c r="E531" s="154">
        <v>0</v>
      </c>
      <c r="F531" s="154">
        <v>1</v>
      </c>
      <c r="G531" s="154">
        <v>0</v>
      </c>
      <c r="H531" s="154">
        <v>2</v>
      </c>
      <c r="I531" s="154">
        <v>0</v>
      </c>
      <c r="J531" s="154">
        <v>0</v>
      </c>
      <c r="K531" s="154">
        <v>0</v>
      </c>
      <c r="L531" s="155">
        <v>0</v>
      </c>
      <c r="M531" s="144">
        <v>0</v>
      </c>
      <c r="N531" s="144">
        <v>0</v>
      </c>
      <c r="O531" s="144">
        <v>0</v>
      </c>
      <c r="P531" s="144">
        <v>0</v>
      </c>
      <c r="Q531" s="144">
        <v>2</v>
      </c>
      <c r="R531" s="144">
        <v>0</v>
      </c>
    </row>
    <row r="532" spans="1:18" ht="15.75" customHeight="1">
      <c r="A532" s="152" t="s">
        <v>52</v>
      </c>
      <c r="B532" s="154">
        <v>17</v>
      </c>
      <c r="C532" s="154">
        <v>4</v>
      </c>
      <c r="D532" s="154">
        <v>53</v>
      </c>
      <c r="E532" s="154">
        <v>127</v>
      </c>
      <c r="F532" s="154">
        <v>63</v>
      </c>
      <c r="G532" s="154">
        <v>64</v>
      </c>
      <c r="H532" s="154">
        <v>57</v>
      </c>
      <c r="I532" s="154">
        <v>57</v>
      </c>
      <c r="J532" s="154">
        <v>47</v>
      </c>
      <c r="K532" s="154">
        <v>31</v>
      </c>
      <c r="L532" s="155">
        <v>58</v>
      </c>
      <c r="M532" s="144">
        <v>78</v>
      </c>
      <c r="N532" s="144">
        <v>77</v>
      </c>
      <c r="O532" s="144">
        <v>90</v>
      </c>
      <c r="P532" s="144">
        <v>250</v>
      </c>
      <c r="Q532" s="144">
        <v>286</v>
      </c>
      <c r="R532" s="144">
        <v>348</v>
      </c>
    </row>
    <row r="533" spans="1:18" ht="15.75" customHeight="1">
      <c r="A533" s="152" t="s">
        <v>53</v>
      </c>
      <c r="B533" s="154">
        <v>58</v>
      </c>
      <c r="C533" s="154">
        <v>47</v>
      </c>
      <c r="D533" s="154">
        <v>35</v>
      </c>
      <c r="E533" s="154">
        <v>25</v>
      </c>
      <c r="F533" s="154">
        <v>18</v>
      </c>
      <c r="G533" s="154">
        <v>27</v>
      </c>
      <c r="H533" s="154">
        <v>100</v>
      </c>
      <c r="I533" s="154">
        <v>49</v>
      </c>
      <c r="J533" s="154">
        <v>25</v>
      </c>
      <c r="K533" s="154">
        <v>14</v>
      </c>
      <c r="L533" s="155">
        <v>26</v>
      </c>
      <c r="M533" s="144">
        <v>11</v>
      </c>
      <c r="N533" s="144">
        <v>8</v>
      </c>
      <c r="O533" s="144">
        <v>8</v>
      </c>
      <c r="P533" s="144">
        <v>11</v>
      </c>
      <c r="Q533" s="144">
        <v>13</v>
      </c>
      <c r="R533" s="144">
        <v>50</v>
      </c>
    </row>
    <row r="534" spans="1:18" ht="15.75" customHeight="1">
      <c r="A534" s="157" t="s">
        <v>245</v>
      </c>
      <c r="B534" s="154">
        <v>0</v>
      </c>
      <c r="C534" s="154">
        <v>0</v>
      </c>
      <c r="D534" s="154">
        <v>2</v>
      </c>
      <c r="E534" s="154">
        <v>2</v>
      </c>
      <c r="F534" s="154">
        <v>0</v>
      </c>
      <c r="G534" s="154">
        <v>5</v>
      </c>
      <c r="H534" s="154">
        <v>2</v>
      </c>
      <c r="I534" s="154">
        <v>35</v>
      </c>
      <c r="J534" s="154">
        <v>2</v>
      </c>
      <c r="K534" s="154">
        <v>6</v>
      </c>
      <c r="L534" s="155">
        <v>3</v>
      </c>
      <c r="M534" s="144">
        <v>8</v>
      </c>
      <c r="N534" s="144">
        <v>26</v>
      </c>
      <c r="O534" s="144">
        <v>14</v>
      </c>
      <c r="P534" s="144">
        <v>28</v>
      </c>
      <c r="Q534" s="144">
        <v>0</v>
      </c>
      <c r="R534" s="144">
        <v>0</v>
      </c>
    </row>
    <row r="535" spans="1:18" ht="15.75" customHeight="1">
      <c r="A535" s="152" t="s">
        <v>54</v>
      </c>
      <c r="B535" s="154">
        <v>0</v>
      </c>
      <c r="C535" s="154">
        <v>2</v>
      </c>
      <c r="D535" s="154">
        <v>1</v>
      </c>
      <c r="E535" s="154">
        <v>0</v>
      </c>
      <c r="F535" s="154">
        <v>7</v>
      </c>
      <c r="G535" s="154">
        <v>5</v>
      </c>
      <c r="H535" s="154">
        <v>5</v>
      </c>
      <c r="I535" s="154">
        <v>1</v>
      </c>
      <c r="J535" s="154">
        <v>3</v>
      </c>
      <c r="K535" s="154">
        <v>1</v>
      </c>
      <c r="L535" s="155">
        <v>6</v>
      </c>
      <c r="M535" s="144">
        <v>9</v>
      </c>
      <c r="N535" s="144">
        <v>28</v>
      </c>
      <c r="O535" s="144">
        <v>23</v>
      </c>
      <c r="P535" s="144">
        <v>25</v>
      </c>
      <c r="Q535" s="144">
        <v>40</v>
      </c>
      <c r="R535" s="144">
        <v>27</v>
      </c>
    </row>
    <row r="536" spans="1:18" ht="15.75" customHeight="1">
      <c r="A536" s="152" t="s">
        <v>582</v>
      </c>
      <c r="B536" s="154">
        <v>0</v>
      </c>
      <c r="C536" s="154">
        <v>0</v>
      </c>
      <c r="D536" s="154">
        <v>0</v>
      </c>
      <c r="E536" s="154">
        <v>0</v>
      </c>
      <c r="F536" s="154">
        <v>0</v>
      </c>
      <c r="G536" s="154">
        <v>0</v>
      </c>
      <c r="H536" s="154">
        <v>0</v>
      </c>
      <c r="I536" s="154">
        <v>0</v>
      </c>
      <c r="J536" s="154">
        <v>0</v>
      </c>
      <c r="K536" s="154">
        <v>0</v>
      </c>
      <c r="L536" s="154">
        <v>0</v>
      </c>
      <c r="M536" s="154">
        <v>0</v>
      </c>
      <c r="N536" s="154">
        <v>0</v>
      </c>
      <c r="O536" s="144">
        <v>2</v>
      </c>
      <c r="P536" s="144">
        <v>1</v>
      </c>
      <c r="Q536" s="144">
        <v>0</v>
      </c>
      <c r="R536" s="144">
        <v>0</v>
      </c>
    </row>
    <row r="537" spans="1:18" ht="15.75" customHeight="1">
      <c r="A537" s="152" t="s">
        <v>585</v>
      </c>
      <c r="B537" s="154">
        <v>0</v>
      </c>
      <c r="C537" s="154">
        <v>0</v>
      </c>
      <c r="D537" s="154">
        <v>0</v>
      </c>
      <c r="E537" s="154">
        <v>0</v>
      </c>
      <c r="F537" s="154">
        <v>0</v>
      </c>
      <c r="G537" s="154">
        <v>0</v>
      </c>
      <c r="H537" s="154">
        <v>0</v>
      </c>
      <c r="I537" s="154">
        <v>0</v>
      </c>
      <c r="J537" s="154">
        <v>0</v>
      </c>
      <c r="K537" s="154">
        <v>0</v>
      </c>
      <c r="L537" s="155">
        <v>0</v>
      </c>
      <c r="M537" s="154">
        <v>0</v>
      </c>
      <c r="N537" s="154">
        <v>0</v>
      </c>
      <c r="O537" s="144">
        <v>0</v>
      </c>
      <c r="P537" s="144">
        <v>1</v>
      </c>
      <c r="Q537" s="144">
        <v>0</v>
      </c>
      <c r="R537" s="144">
        <v>0</v>
      </c>
    </row>
    <row r="538" spans="1:18" ht="15.75" customHeight="1">
      <c r="A538" s="152" t="s">
        <v>320</v>
      </c>
      <c r="B538" s="154">
        <v>0</v>
      </c>
      <c r="C538" s="154">
        <v>0</v>
      </c>
      <c r="D538" s="154">
        <v>17</v>
      </c>
      <c r="E538" s="154">
        <v>27</v>
      </c>
      <c r="F538" s="154">
        <v>1</v>
      </c>
      <c r="G538" s="154">
        <v>0</v>
      </c>
      <c r="H538" s="154">
        <v>0</v>
      </c>
      <c r="I538" s="154">
        <v>0</v>
      </c>
      <c r="J538" s="154">
        <v>0</v>
      </c>
      <c r="K538" s="154">
        <v>0</v>
      </c>
      <c r="L538" s="155">
        <v>1</v>
      </c>
      <c r="M538" s="144">
        <v>0</v>
      </c>
      <c r="N538" s="144">
        <v>0</v>
      </c>
      <c r="O538" s="144">
        <v>0</v>
      </c>
      <c r="P538" s="144">
        <v>0</v>
      </c>
      <c r="Q538" s="144">
        <v>0</v>
      </c>
      <c r="R538" s="144">
        <v>1</v>
      </c>
    </row>
    <row r="539" spans="1:18" ht="15.75" customHeight="1">
      <c r="A539" s="157" t="s">
        <v>638</v>
      </c>
      <c r="B539" s="154">
        <v>0</v>
      </c>
      <c r="C539" s="154">
        <v>3</v>
      </c>
      <c r="D539" s="154">
        <v>4</v>
      </c>
      <c r="E539" s="154">
        <v>3</v>
      </c>
      <c r="F539" s="154">
        <v>13</v>
      </c>
      <c r="G539" s="154">
        <v>15</v>
      </c>
      <c r="H539" s="154">
        <v>11</v>
      </c>
      <c r="I539" s="154">
        <v>15</v>
      </c>
      <c r="J539" s="154">
        <v>16</v>
      </c>
      <c r="K539" s="154">
        <v>6</v>
      </c>
      <c r="L539" s="155">
        <v>1</v>
      </c>
      <c r="M539" s="144">
        <v>6</v>
      </c>
      <c r="N539" s="144">
        <v>0</v>
      </c>
      <c r="O539" s="144">
        <v>0</v>
      </c>
      <c r="P539" s="144">
        <v>0</v>
      </c>
      <c r="Q539" s="144">
        <v>10</v>
      </c>
      <c r="R539" s="144">
        <v>9</v>
      </c>
    </row>
    <row r="540" spans="1:18" ht="15.75" customHeight="1">
      <c r="A540" s="157" t="s">
        <v>321</v>
      </c>
      <c r="B540" s="154">
        <v>0</v>
      </c>
      <c r="C540" s="154">
        <v>0</v>
      </c>
      <c r="D540" s="154">
        <v>0</v>
      </c>
      <c r="E540" s="154">
        <v>0</v>
      </c>
      <c r="F540" s="154">
        <v>0</v>
      </c>
      <c r="G540" s="154">
        <v>0</v>
      </c>
      <c r="H540" s="154">
        <v>0</v>
      </c>
      <c r="I540" s="154">
        <v>0</v>
      </c>
      <c r="J540" s="154">
        <v>0</v>
      </c>
      <c r="K540" s="154">
        <v>0</v>
      </c>
      <c r="L540" s="155">
        <v>0</v>
      </c>
      <c r="M540" s="144">
        <v>0</v>
      </c>
      <c r="N540" s="144">
        <v>0</v>
      </c>
      <c r="O540" s="144">
        <v>0</v>
      </c>
      <c r="P540" s="144">
        <v>0</v>
      </c>
      <c r="Q540" s="144">
        <v>1</v>
      </c>
      <c r="R540" s="144">
        <v>0</v>
      </c>
    </row>
    <row r="541" spans="1:18" ht="15.75" customHeight="1">
      <c r="A541" s="157" t="s">
        <v>246</v>
      </c>
      <c r="B541" s="154">
        <v>28</v>
      </c>
      <c r="C541" s="154">
        <v>18</v>
      </c>
      <c r="D541" s="154">
        <v>20</v>
      </c>
      <c r="E541" s="154">
        <v>20</v>
      </c>
      <c r="F541" s="154">
        <v>13</v>
      </c>
      <c r="G541" s="154">
        <v>17</v>
      </c>
      <c r="H541" s="154">
        <v>14</v>
      </c>
      <c r="I541" s="154">
        <v>3</v>
      </c>
      <c r="J541" s="154">
        <v>6</v>
      </c>
      <c r="K541" s="154">
        <v>7</v>
      </c>
      <c r="L541" s="155">
        <v>11</v>
      </c>
      <c r="M541" s="144">
        <v>10</v>
      </c>
      <c r="N541" s="144">
        <v>13</v>
      </c>
      <c r="O541" s="144">
        <v>8</v>
      </c>
      <c r="P541" s="144">
        <v>18</v>
      </c>
      <c r="Q541" s="144">
        <v>10</v>
      </c>
      <c r="R541" s="144">
        <v>8</v>
      </c>
    </row>
    <row r="542" spans="1:18" ht="15.75" customHeight="1">
      <c r="A542" s="152" t="s">
        <v>322</v>
      </c>
      <c r="B542" s="154">
        <v>12</v>
      </c>
      <c r="C542" s="154">
        <v>3</v>
      </c>
      <c r="D542" s="154">
        <v>1</v>
      </c>
      <c r="E542" s="154">
        <v>2</v>
      </c>
      <c r="F542" s="154">
        <v>1</v>
      </c>
      <c r="G542" s="154">
        <v>3</v>
      </c>
      <c r="H542" s="154">
        <v>0</v>
      </c>
      <c r="I542" s="154">
        <v>0</v>
      </c>
      <c r="J542" s="154">
        <v>1</v>
      </c>
      <c r="K542" s="154">
        <v>0</v>
      </c>
      <c r="L542" s="155">
        <v>0</v>
      </c>
      <c r="M542" s="144">
        <v>0</v>
      </c>
      <c r="N542" s="144">
        <v>1</v>
      </c>
      <c r="O542" s="144">
        <v>0</v>
      </c>
      <c r="P542" s="144">
        <v>0</v>
      </c>
      <c r="Q542" s="144">
        <v>0</v>
      </c>
      <c r="R542" s="144">
        <v>0</v>
      </c>
    </row>
    <row r="543" spans="1:18" ht="15.75" customHeight="1">
      <c r="A543" s="152" t="s">
        <v>55</v>
      </c>
      <c r="B543" s="154">
        <v>0</v>
      </c>
      <c r="C543" s="154">
        <v>0</v>
      </c>
      <c r="D543" s="154">
        <v>0</v>
      </c>
      <c r="E543" s="154">
        <v>0</v>
      </c>
      <c r="F543" s="154">
        <v>2</v>
      </c>
      <c r="G543" s="154">
        <v>0</v>
      </c>
      <c r="H543" s="154">
        <v>0</v>
      </c>
      <c r="I543" s="154">
        <v>0</v>
      </c>
      <c r="J543" s="154">
        <v>0</v>
      </c>
      <c r="K543" s="154">
        <v>3</v>
      </c>
      <c r="L543" s="155">
        <v>1</v>
      </c>
      <c r="M543" s="144">
        <v>1</v>
      </c>
      <c r="N543" s="144">
        <v>1</v>
      </c>
      <c r="O543" s="144">
        <v>0</v>
      </c>
      <c r="P543" s="144">
        <v>0</v>
      </c>
      <c r="Q543" s="144">
        <v>0</v>
      </c>
      <c r="R543" s="144">
        <v>0</v>
      </c>
    </row>
    <row r="544" spans="1:18" ht="15.75" customHeight="1">
      <c r="A544" s="157" t="s">
        <v>247</v>
      </c>
      <c r="B544" s="154">
        <v>62</v>
      </c>
      <c r="C544" s="154">
        <v>105</v>
      </c>
      <c r="D544" s="154">
        <v>103</v>
      </c>
      <c r="E544" s="154">
        <v>108</v>
      </c>
      <c r="F544" s="154">
        <v>99</v>
      </c>
      <c r="G544" s="154">
        <v>91</v>
      </c>
      <c r="H544" s="154">
        <v>97</v>
      </c>
      <c r="I544" s="154">
        <v>42</v>
      </c>
      <c r="J544" s="154">
        <v>50</v>
      </c>
      <c r="K544" s="154">
        <v>23</v>
      </c>
      <c r="L544" s="155">
        <v>23</v>
      </c>
      <c r="M544" s="144">
        <v>14</v>
      </c>
      <c r="N544" s="144">
        <v>15</v>
      </c>
      <c r="O544" s="144">
        <v>12</v>
      </c>
      <c r="P544" s="144">
        <v>12</v>
      </c>
      <c r="Q544" s="144">
        <v>11</v>
      </c>
      <c r="R544" s="144">
        <v>10</v>
      </c>
    </row>
    <row r="545" spans="1:18" ht="15.75" customHeight="1">
      <c r="A545" s="157" t="s">
        <v>248</v>
      </c>
      <c r="B545" s="154">
        <v>46</v>
      </c>
      <c r="C545" s="154">
        <v>51</v>
      </c>
      <c r="D545" s="154">
        <v>51</v>
      </c>
      <c r="E545" s="154">
        <v>66</v>
      </c>
      <c r="F545" s="154">
        <v>55</v>
      </c>
      <c r="G545" s="154">
        <v>43</v>
      </c>
      <c r="H545" s="154">
        <v>30</v>
      </c>
      <c r="I545" s="154">
        <v>32</v>
      </c>
      <c r="J545" s="154">
        <v>6</v>
      </c>
      <c r="K545" s="154">
        <v>20</v>
      </c>
      <c r="L545" s="155">
        <v>21</v>
      </c>
      <c r="M545" s="144">
        <v>17</v>
      </c>
      <c r="N545" s="144">
        <v>6</v>
      </c>
      <c r="O545" s="144">
        <v>12</v>
      </c>
      <c r="P545" s="144">
        <v>8</v>
      </c>
      <c r="Q545" s="144">
        <v>24</v>
      </c>
      <c r="R545" s="144">
        <v>19</v>
      </c>
    </row>
    <row r="546" spans="1:18" ht="15.75" customHeight="1">
      <c r="A546" s="177"/>
      <c r="B546" s="154"/>
      <c r="C546" s="160"/>
      <c r="D546" s="154"/>
      <c r="E546" s="154"/>
      <c r="F546" s="154"/>
      <c r="G546" s="154"/>
      <c r="H546" s="154"/>
      <c r="I546" s="154"/>
      <c r="J546" s="154"/>
      <c r="K546" s="154"/>
      <c r="L546" s="155"/>
      <c r="M546" s="144"/>
      <c r="N546" s="144"/>
      <c r="O546" s="144"/>
      <c r="P546" s="144"/>
      <c r="Q546" s="144"/>
      <c r="R546" s="144"/>
    </row>
    <row r="547" spans="1:18" ht="15.75" customHeight="1">
      <c r="A547" s="150" t="s">
        <v>134</v>
      </c>
      <c r="B547" s="178">
        <v>133</v>
      </c>
      <c r="C547" s="178">
        <v>128</v>
      </c>
      <c r="D547" s="178">
        <v>70</v>
      </c>
      <c r="E547" s="178">
        <v>262</v>
      </c>
      <c r="F547" s="178">
        <v>233</v>
      </c>
      <c r="G547" s="178">
        <v>799</v>
      </c>
      <c r="H547" s="178">
        <v>644</v>
      </c>
      <c r="I547" s="178">
        <v>761</v>
      </c>
      <c r="J547" s="178">
        <v>923</v>
      </c>
      <c r="K547" s="178">
        <v>854</v>
      </c>
      <c r="L547" s="145">
        <v>715</v>
      </c>
      <c r="M547" s="145">
        <v>472</v>
      </c>
      <c r="N547" s="145">
        <v>959</v>
      </c>
      <c r="O547" s="145">
        <v>1058</v>
      </c>
      <c r="P547" s="145">
        <v>1133</v>
      </c>
      <c r="Q547" s="145">
        <v>1343</v>
      </c>
      <c r="R547" s="145">
        <v>1222</v>
      </c>
    </row>
    <row r="548" spans="2:18" ht="15.75" customHeight="1">
      <c r="B548" s="160"/>
      <c r="C548" s="160"/>
      <c r="D548" s="160"/>
      <c r="E548" s="160"/>
      <c r="F548" s="154"/>
      <c r="G548" s="154"/>
      <c r="H548" s="154"/>
      <c r="I548" s="160"/>
      <c r="J548" s="160"/>
      <c r="K548" s="160"/>
      <c r="L548" s="167"/>
      <c r="M548" s="148"/>
      <c r="N548" s="148"/>
      <c r="O548" s="148"/>
      <c r="P548" s="148"/>
      <c r="Q548" s="148"/>
      <c r="R548" s="148"/>
    </row>
    <row r="549" spans="1:18" ht="15">
      <c r="A549" s="177" t="s">
        <v>162</v>
      </c>
      <c r="B549" s="146">
        <f>SUM(B551:B560)</f>
        <v>3388</v>
      </c>
      <c r="C549" s="146">
        <f aca="true" t="shared" si="30" ref="C549:N549">SUM(C551:C560)</f>
        <v>4195</v>
      </c>
      <c r="D549" s="146">
        <f t="shared" si="30"/>
        <v>4003</v>
      </c>
      <c r="E549" s="146">
        <f t="shared" si="30"/>
        <v>5957</v>
      </c>
      <c r="F549" s="146">
        <f t="shared" si="30"/>
        <v>9786</v>
      </c>
      <c r="G549" s="146">
        <f t="shared" si="30"/>
        <v>10878</v>
      </c>
      <c r="H549" s="146">
        <f t="shared" si="30"/>
        <v>11146</v>
      </c>
      <c r="I549" s="146">
        <f t="shared" si="30"/>
        <v>9745</v>
      </c>
      <c r="J549" s="146">
        <f t="shared" si="30"/>
        <v>4654</v>
      </c>
      <c r="K549" s="146">
        <f t="shared" si="30"/>
        <v>5010</v>
      </c>
      <c r="L549" s="151">
        <f t="shared" si="30"/>
        <v>6319</v>
      </c>
      <c r="M549" s="145">
        <f t="shared" si="30"/>
        <v>6554</v>
      </c>
      <c r="N549" s="145">
        <f t="shared" si="30"/>
        <v>8039</v>
      </c>
      <c r="O549" s="145">
        <v>7879</v>
      </c>
      <c r="P549" s="145">
        <f>SUM(P551:P560)</f>
        <v>10005</v>
      </c>
      <c r="Q549" s="145">
        <f>SUM(Q551:Q560)</f>
        <v>11787</v>
      </c>
      <c r="R549" s="145">
        <f>SUM(R551:R560)</f>
        <v>10724</v>
      </c>
    </row>
    <row r="550" spans="1:18" ht="15">
      <c r="A550" s="177"/>
      <c r="B550" s="154"/>
      <c r="C550" s="160"/>
      <c r="D550" s="154"/>
      <c r="E550" s="154"/>
      <c r="F550" s="154"/>
      <c r="G550" s="154"/>
      <c r="H550" s="154"/>
      <c r="I550" s="154"/>
      <c r="J550" s="154"/>
      <c r="K550" s="154"/>
      <c r="L550" s="155"/>
      <c r="M550" s="144"/>
      <c r="N550" s="144"/>
      <c r="O550" s="144"/>
      <c r="P550" s="144"/>
      <c r="Q550" s="144"/>
      <c r="R550" s="144"/>
    </row>
    <row r="551" spans="1:18" ht="15">
      <c r="A551" s="177" t="s">
        <v>370</v>
      </c>
      <c r="B551" s="154">
        <v>1016</v>
      </c>
      <c r="C551" s="154">
        <v>1135</v>
      </c>
      <c r="D551" s="154">
        <v>837</v>
      </c>
      <c r="E551" s="154">
        <v>636</v>
      </c>
      <c r="F551" s="154">
        <v>628</v>
      </c>
      <c r="G551" s="154">
        <v>659</v>
      </c>
      <c r="H551" s="154">
        <v>758</v>
      </c>
      <c r="I551" s="154">
        <v>834</v>
      </c>
      <c r="J551" s="154">
        <v>438</v>
      </c>
      <c r="K551" s="154">
        <v>570</v>
      </c>
      <c r="L551" s="155">
        <v>552</v>
      </c>
      <c r="M551" s="144">
        <v>657</v>
      </c>
      <c r="N551" s="144">
        <v>763</v>
      </c>
      <c r="O551" s="144">
        <v>1047</v>
      </c>
      <c r="P551" s="144">
        <v>726</v>
      </c>
      <c r="Q551" s="144">
        <v>1157</v>
      </c>
      <c r="R551" s="144">
        <v>1225</v>
      </c>
    </row>
    <row r="552" spans="1:18" ht="15">
      <c r="A552" s="177" t="s">
        <v>382</v>
      </c>
      <c r="B552" s="154">
        <v>874</v>
      </c>
      <c r="C552" s="154">
        <v>1658</v>
      </c>
      <c r="D552" s="154">
        <v>1702</v>
      </c>
      <c r="E552" s="154">
        <v>1585</v>
      </c>
      <c r="F552" s="154">
        <v>1396</v>
      </c>
      <c r="G552" s="154">
        <v>1860</v>
      </c>
      <c r="H552" s="154">
        <v>1469</v>
      </c>
      <c r="I552" s="154">
        <v>1615</v>
      </c>
      <c r="J552" s="154">
        <v>873</v>
      </c>
      <c r="K552" s="154">
        <v>823</v>
      </c>
      <c r="L552" s="155">
        <v>1153</v>
      </c>
      <c r="M552" s="144">
        <v>1286</v>
      </c>
      <c r="N552" s="144">
        <v>1318</v>
      </c>
      <c r="O552" s="144">
        <v>1083</v>
      </c>
      <c r="P552" s="144">
        <v>1359</v>
      </c>
      <c r="Q552" s="144">
        <v>1288</v>
      </c>
      <c r="R552" s="144">
        <v>1588</v>
      </c>
    </row>
    <row r="553" spans="1:18" ht="15">
      <c r="A553" s="150" t="s">
        <v>383</v>
      </c>
      <c r="B553" s="154">
        <v>322</v>
      </c>
      <c r="C553" s="154">
        <v>323</v>
      </c>
      <c r="D553" s="154">
        <v>380</v>
      </c>
      <c r="E553" s="154">
        <v>315</v>
      </c>
      <c r="F553" s="154">
        <v>304</v>
      </c>
      <c r="G553" s="154">
        <v>362</v>
      </c>
      <c r="H553" s="154">
        <v>333</v>
      </c>
      <c r="I553" s="154">
        <v>341</v>
      </c>
      <c r="J553" s="154">
        <v>323</v>
      </c>
      <c r="K553" s="154">
        <v>362</v>
      </c>
      <c r="L553" s="155">
        <v>302</v>
      </c>
      <c r="M553" s="144">
        <v>305</v>
      </c>
      <c r="N553" s="144">
        <v>326</v>
      </c>
      <c r="O553" s="144">
        <v>315</v>
      </c>
      <c r="P553" s="144">
        <v>378</v>
      </c>
      <c r="Q553" s="144">
        <v>382</v>
      </c>
      <c r="R553" s="144">
        <v>378</v>
      </c>
    </row>
    <row r="554" spans="1:18" ht="15">
      <c r="A554" s="150" t="s">
        <v>323</v>
      </c>
      <c r="B554" s="154">
        <v>483</v>
      </c>
      <c r="C554" s="154">
        <v>355</v>
      </c>
      <c r="D554" s="154">
        <v>291</v>
      </c>
      <c r="E554" s="154">
        <v>288</v>
      </c>
      <c r="F554" s="154">
        <v>226</v>
      </c>
      <c r="G554" s="154">
        <v>0</v>
      </c>
      <c r="H554" s="154">
        <v>0</v>
      </c>
      <c r="I554" s="154">
        <v>0</v>
      </c>
      <c r="J554" s="154">
        <v>0</v>
      </c>
      <c r="K554" s="154">
        <v>0</v>
      </c>
      <c r="L554" s="155">
        <v>0</v>
      </c>
      <c r="M554" s="144">
        <v>0</v>
      </c>
      <c r="N554" s="144">
        <v>0</v>
      </c>
      <c r="O554" s="144">
        <v>0</v>
      </c>
      <c r="P554" s="144">
        <v>0</v>
      </c>
      <c r="Q554" s="144">
        <v>0</v>
      </c>
      <c r="R554" s="144">
        <v>0</v>
      </c>
    </row>
    <row r="555" spans="1:18" ht="15">
      <c r="A555" s="179" t="s">
        <v>354</v>
      </c>
      <c r="B555" s="154">
        <v>0</v>
      </c>
      <c r="C555" s="154">
        <v>0</v>
      </c>
      <c r="D555" s="154">
        <v>0</v>
      </c>
      <c r="E555" s="154">
        <v>1384</v>
      </c>
      <c r="F555" s="154">
        <v>1602</v>
      </c>
      <c r="G555" s="154">
        <v>2042</v>
      </c>
      <c r="H555" s="154">
        <v>4001</v>
      </c>
      <c r="I555" s="154">
        <v>4184</v>
      </c>
      <c r="J555" s="154">
        <v>2424</v>
      </c>
      <c r="K555" s="154">
        <v>2216</v>
      </c>
      <c r="L555" s="155">
        <v>2806</v>
      </c>
      <c r="M555" s="144">
        <v>2986</v>
      </c>
      <c r="N555" s="144">
        <v>3903</v>
      </c>
      <c r="O555" s="144">
        <v>4585</v>
      </c>
      <c r="P555" s="144">
        <v>5057</v>
      </c>
      <c r="Q555" s="144">
        <v>6172</v>
      </c>
      <c r="R555" s="144">
        <v>5678</v>
      </c>
    </row>
    <row r="556" spans="1:18" ht="15">
      <c r="A556" s="177" t="s">
        <v>384</v>
      </c>
      <c r="B556" s="154">
        <v>155</v>
      </c>
      <c r="C556" s="154">
        <v>149</v>
      </c>
      <c r="D556" s="154">
        <v>222</v>
      </c>
      <c r="E556" s="154">
        <v>492</v>
      </c>
      <c r="F556" s="154">
        <v>2822</v>
      </c>
      <c r="G556" s="154">
        <v>3282</v>
      </c>
      <c r="H556" s="154">
        <v>2070</v>
      </c>
      <c r="I556" s="154">
        <v>938</v>
      </c>
      <c r="J556" s="154">
        <v>0</v>
      </c>
      <c r="K556" s="154">
        <v>3</v>
      </c>
      <c r="L556" s="155">
        <v>1</v>
      </c>
      <c r="M556" s="144">
        <v>0</v>
      </c>
      <c r="N556" s="144">
        <v>0</v>
      </c>
      <c r="O556" s="144">
        <v>0</v>
      </c>
      <c r="P556" s="144">
        <v>0</v>
      </c>
      <c r="Q556" s="144">
        <v>0</v>
      </c>
      <c r="R556" s="144">
        <v>0</v>
      </c>
    </row>
    <row r="557" spans="1:18" ht="15">
      <c r="A557" s="150" t="s">
        <v>385</v>
      </c>
      <c r="B557" s="154">
        <v>0</v>
      </c>
      <c r="C557" s="154">
        <v>0</v>
      </c>
      <c r="D557" s="154">
        <v>0</v>
      </c>
      <c r="E557" s="154">
        <v>0</v>
      </c>
      <c r="F557" s="154">
        <v>589</v>
      </c>
      <c r="G557" s="154">
        <v>508</v>
      </c>
      <c r="H557" s="154">
        <v>449</v>
      </c>
      <c r="I557" s="154">
        <v>551</v>
      </c>
      <c r="J557" s="154">
        <v>33</v>
      </c>
      <c r="K557" s="154">
        <v>30</v>
      </c>
      <c r="L557" s="155">
        <v>38</v>
      </c>
      <c r="M557" s="144">
        <v>45</v>
      </c>
      <c r="N557" s="144">
        <v>61</v>
      </c>
      <c r="O557" s="144">
        <v>116</v>
      </c>
      <c r="P557" s="144">
        <v>66</v>
      </c>
      <c r="Q557" s="144">
        <v>31</v>
      </c>
      <c r="R557" s="144">
        <v>49</v>
      </c>
    </row>
    <row r="558" spans="1:18" ht="15">
      <c r="A558" s="180" t="s">
        <v>386</v>
      </c>
      <c r="B558" s="154">
        <v>0</v>
      </c>
      <c r="C558" s="154">
        <v>0</v>
      </c>
      <c r="D558" s="154">
        <v>0</v>
      </c>
      <c r="E558" s="154">
        <v>0</v>
      </c>
      <c r="F558" s="154">
        <v>0</v>
      </c>
      <c r="G558" s="154">
        <v>0</v>
      </c>
      <c r="H558" s="154">
        <v>0</v>
      </c>
      <c r="I558" s="154">
        <v>0</v>
      </c>
      <c r="J558" s="154">
        <v>0</v>
      </c>
      <c r="K558" s="154">
        <v>3</v>
      </c>
      <c r="L558" s="155">
        <v>3</v>
      </c>
      <c r="M558" s="144">
        <v>4</v>
      </c>
      <c r="N558" s="144">
        <v>6</v>
      </c>
      <c r="O558" s="144">
        <v>5</v>
      </c>
      <c r="P558" s="144">
        <v>3</v>
      </c>
      <c r="Q558" s="144">
        <v>6</v>
      </c>
      <c r="R558" s="144">
        <v>2</v>
      </c>
    </row>
    <row r="559" spans="1:18" ht="15">
      <c r="A559" s="180" t="s">
        <v>387</v>
      </c>
      <c r="B559" s="154">
        <v>538</v>
      </c>
      <c r="C559" s="154">
        <v>575</v>
      </c>
      <c r="D559" s="154">
        <v>571</v>
      </c>
      <c r="E559" s="154">
        <v>592</v>
      </c>
      <c r="F559" s="154">
        <v>691</v>
      </c>
      <c r="G559" s="154">
        <v>545</v>
      </c>
      <c r="H559" s="154">
        <v>623</v>
      </c>
      <c r="I559" s="154">
        <v>567</v>
      </c>
      <c r="J559" s="154">
        <v>495</v>
      </c>
      <c r="K559" s="154">
        <v>570</v>
      </c>
      <c r="L559" s="155">
        <v>578</v>
      </c>
      <c r="M559" s="144">
        <v>549</v>
      </c>
      <c r="N559" s="144">
        <v>504</v>
      </c>
      <c r="O559" s="144">
        <v>633</v>
      </c>
      <c r="P559" s="144">
        <v>532</v>
      </c>
      <c r="Q559" s="144">
        <v>676</v>
      </c>
      <c r="R559" s="144">
        <v>698</v>
      </c>
    </row>
    <row r="560" spans="1:18" ht="15">
      <c r="A560" s="150" t="s">
        <v>388</v>
      </c>
      <c r="B560" s="154">
        <v>0</v>
      </c>
      <c r="C560" s="154">
        <v>0</v>
      </c>
      <c r="D560" s="154">
        <v>0</v>
      </c>
      <c r="E560" s="154">
        <v>665</v>
      </c>
      <c r="F560" s="154">
        <v>1528</v>
      </c>
      <c r="G560" s="154">
        <v>1620</v>
      </c>
      <c r="H560" s="154">
        <v>1443</v>
      </c>
      <c r="I560" s="154">
        <v>715</v>
      </c>
      <c r="J560" s="154">
        <v>68</v>
      </c>
      <c r="K560" s="154">
        <v>433</v>
      </c>
      <c r="L560" s="155">
        <v>886</v>
      </c>
      <c r="M560" s="144">
        <v>722</v>
      </c>
      <c r="N560" s="144">
        <v>1158</v>
      </c>
      <c r="O560" s="144">
        <v>95</v>
      </c>
      <c r="P560" s="144">
        <v>1884</v>
      </c>
      <c r="Q560" s="144">
        <v>2075</v>
      </c>
      <c r="R560" s="144">
        <v>1106</v>
      </c>
    </row>
    <row r="561" spans="1:18" ht="15">
      <c r="A561" s="150"/>
      <c r="B561" s="154"/>
      <c r="C561" s="154"/>
      <c r="D561" s="154"/>
      <c r="E561" s="154"/>
      <c r="F561" s="154"/>
      <c r="G561" s="154"/>
      <c r="H561" s="154"/>
      <c r="I561" s="154"/>
      <c r="J561" s="154"/>
      <c r="K561" s="154"/>
      <c r="L561" s="155"/>
      <c r="M561" s="144"/>
      <c r="N561" s="144"/>
      <c r="O561" s="144"/>
      <c r="P561" s="144"/>
      <c r="Q561" s="144"/>
      <c r="R561" s="144"/>
    </row>
    <row r="562" spans="1:18" ht="15">
      <c r="A562" s="150" t="s">
        <v>389</v>
      </c>
      <c r="B562" s="154">
        <v>1525</v>
      </c>
      <c r="C562" s="154">
        <v>2005</v>
      </c>
      <c r="D562" s="154">
        <v>2248</v>
      </c>
      <c r="E562" s="154">
        <v>1024</v>
      </c>
      <c r="F562" s="154">
        <v>1213</v>
      </c>
      <c r="G562" s="154">
        <v>1372</v>
      </c>
      <c r="H562" s="154">
        <v>1143</v>
      </c>
      <c r="I562" s="154">
        <v>1527</v>
      </c>
      <c r="J562" s="154">
        <v>494</v>
      </c>
      <c r="K562" s="154">
        <v>224</v>
      </c>
      <c r="L562" s="155">
        <v>165</v>
      </c>
      <c r="M562" s="144">
        <v>199</v>
      </c>
      <c r="N562" s="144">
        <v>382</v>
      </c>
      <c r="O562" s="144">
        <v>1585</v>
      </c>
      <c r="P562" s="144">
        <v>985</v>
      </c>
      <c r="Q562" s="144">
        <v>656</v>
      </c>
      <c r="R562" s="144">
        <v>312</v>
      </c>
    </row>
    <row r="563" spans="1:18" ht="15">
      <c r="A563" s="181"/>
      <c r="B563" s="182"/>
      <c r="C563" s="183"/>
      <c r="D563" s="183"/>
      <c r="E563" s="182"/>
      <c r="F563" s="182"/>
      <c r="G563" s="182"/>
      <c r="H563" s="182"/>
      <c r="I563" s="182"/>
      <c r="J563" s="182"/>
      <c r="K563" s="182"/>
      <c r="L563" s="184"/>
      <c r="M563" s="149"/>
      <c r="N563" s="149"/>
      <c r="O563" s="149"/>
      <c r="P563" s="149"/>
      <c r="Q563" s="149"/>
      <c r="R563" s="149"/>
    </row>
    <row r="564" spans="1:13" ht="15">
      <c r="A564" s="185" t="s">
        <v>499</v>
      </c>
      <c r="B564" s="186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</row>
    <row r="565" ht="15">
      <c r="A565" s="187" t="s">
        <v>511</v>
      </c>
    </row>
  </sheetData>
  <sheetProtection/>
  <mergeCells count="2">
    <mergeCell ref="A10:A11"/>
    <mergeCell ref="B10:R10"/>
  </mergeCells>
  <printOptions horizontalCentered="1" verticalCentered="1"/>
  <pageMargins left="0.5905511811023623" right="0.5905511811023623" top="0.984251968503937" bottom="0.984251968503937" header="0.7874015748031497" footer="0"/>
  <pageSetup horizontalDpi="600" verticalDpi="600" orientation="portrait" scale="47" r:id="rId1"/>
  <headerFooter differentFirst="1" alignWithMargins="0">
    <oddHeader>&amp;L&amp;"Times New Roman,Negrita"CUADRO N° 139</oddHeader>
  </headerFooter>
  <rowBreaks count="5" manualBreakCount="5">
    <brk id="88" max="12" man="1"/>
    <brk id="194" max="12" man="1"/>
    <brk id="289" max="12" man="1"/>
    <brk id="371" max="12" man="1"/>
    <brk id="46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717"/>
  <sheetViews>
    <sheetView zoomScale="70" zoomScaleNormal="70" zoomScalePageLayoutView="0" workbookViewId="0" topLeftCell="A1">
      <pane xSplit="1" ySplit="11" topLeftCell="E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5" sqref="F15"/>
    </sheetView>
  </sheetViews>
  <sheetFormatPr defaultColWidth="0" defaultRowHeight="12.75" zeroHeight="1"/>
  <cols>
    <col min="1" max="1" width="128.421875" style="157" customWidth="1"/>
    <col min="2" max="2" width="17.7109375" style="188" customWidth="1"/>
    <col min="3" max="6" width="17.7109375" style="157" customWidth="1"/>
    <col min="7" max="7" width="17.7109375" style="229" customWidth="1"/>
    <col min="8" max="10" width="17.7109375" style="157" customWidth="1"/>
    <col min="11" max="11" width="11.8515625" style="157" hidden="1" customWidth="1"/>
    <col min="12" max="13" width="11.8515625" style="237" hidden="1" customWidth="1"/>
    <col min="14" max="15" width="11.8515625" style="28" hidden="1" customWidth="1"/>
    <col min="16" max="16384" width="11.8515625" style="157" hidden="1" customWidth="1"/>
  </cols>
  <sheetData>
    <row r="1" spans="1:15" s="180" customFormat="1" ht="15">
      <c r="A1" s="150" t="s">
        <v>692</v>
      </c>
      <c r="B1" s="189"/>
      <c r="G1" s="192"/>
      <c r="L1" s="234"/>
      <c r="M1" s="234"/>
      <c r="N1" s="1"/>
      <c r="O1" s="1"/>
    </row>
    <row r="2" spans="2:15" s="180" customFormat="1" ht="15">
      <c r="B2" s="189"/>
      <c r="G2" s="192"/>
      <c r="L2" s="234"/>
      <c r="M2" s="234"/>
      <c r="N2" s="1"/>
      <c r="O2" s="1"/>
    </row>
    <row r="3" spans="1:15" s="180" customFormat="1" ht="15">
      <c r="A3" s="285" t="s">
        <v>693</v>
      </c>
      <c r="B3" s="285"/>
      <c r="C3" s="285"/>
      <c r="D3" s="285"/>
      <c r="E3" s="285"/>
      <c r="F3" s="285"/>
      <c r="G3" s="285"/>
      <c r="H3" s="285"/>
      <c r="I3" s="189"/>
      <c r="L3" s="234"/>
      <c r="M3" s="234"/>
      <c r="N3" s="1"/>
      <c r="O3" s="1"/>
    </row>
    <row r="4" spans="1:15" s="180" customFormat="1" ht="15">
      <c r="A4" s="285" t="s">
        <v>694</v>
      </c>
      <c r="B4" s="285"/>
      <c r="C4" s="285"/>
      <c r="D4" s="285"/>
      <c r="E4" s="285"/>
      <c r="F4" s="285"/>
      <c r="G4" s="285"/>
      <c r="H4" s="285"/>
      <c r="I4" s="189"/>
      <c r="L4" s="234"/>
      <c r="M4" s="234"/>
      <c r="N4" s="1"/>
      <c r="O4" s="1"/>
    </row>
    <row r="5" spans="1:15" s="180" customFormat="1" ht="15">
      <c r="A5" s="285" t="s">
        <v>478</v>
      </c>
      <c r="B5" s="285"/>
      <c r="C5" s="285"/>
      <c r="D5" s="285"/>
      <c r="E5" s="285"/>
      <c r="F5" s="285"/>
      <c r="G5" s="285"/>
      <c r="H5" s="285"/>
      <c r="I5" s="189"/>
      <c r="L5" s="234"/>
      <c r="M5" s="234"/>
      <c r="N5" s="1"/>
      <c r="O5" s="1"/>
    </row>
    <row r="6" spans="1:15" s="180" customFormat="1" ht="15">
      <c r="A6" s="285" t="s">
        <v>695</v>
      </c>
      <c r="B6" s="285"/>
      <c r="C6" s="285"/>
      <c r="D6" s="285"/>
      <c r="E6" s="285"/>
      <c r="F6" s="285"/>
      <c r="G6" s="285"/>
      <c r="H6" s="285"/>
      <c r="I6" s="189"/>
      <c r="L6" s="234"/>
      <c r="M6" s="234"/>
      <c r="N6" s="1"/>
      <c r="O6" s="1"/>
    </row>
    <row r="7" spans="1:15" s="180" customFormat="1" ht="15">
      <c r="A7" s="285" t="s">
        <v>696</v>
      </c>
      <c r="B7" s="285"/>
      <c r="C7" s="285"/>
      <c r="D7" s="285"/>
      <c r="E7" s="285"/>
      <c r="F7" s="285"/>
      <c r="G7" s="285"/>
      <c r="H7" s="285"/>
      <c r="I7" s="189"/>
      <c r="L7" s="234"/>
      <c r="M7" s="234"/>
      <c r="N7" s="1"/>
      <c r="O7" s="1"/>
    </row>
    <row r="8" spans="1:13" ht="14.25" customHeight="1">
      <c r="A8" s="221"/>
      <c r="B8" s="222"/>
      <c r="C8" s="222"/>
      <c r="D8" s="222"/>
      <c r="E8" s="222"/>
      <c r="F8" s="222"/>
      <c r="G8" s="222"/>
      <c r="H8" s="222"/>
      <c r="I8" s="222"/>
      <c r="J8" s="222"/>
      <c r="L8" s="235"/>
      <c r="M8" s="235"/>
    </row>
    <row r="9" spans="1:15" s="180" customFormat="1" ht="30">
      <c r="A9" s="220" t="s">
        <v>697</v>
      </c>
      <c r="B9" s="223">
        <v>2012</v>
      </c>
      <c r="C9" s="224">
        <v>2013</v>
      </c>
      <c r="D9" s="224">
        <v>2014</v>
      </c>
      <c r="E9" s="224">
        <v>2015</v>
      </c>
      <c r="F9" s="224">
        <v>2016</v>
      </c>
      <c r="G9" s="224">
        <v>2017</v>
      </c>
      <c r="H9" s="224">
        <v>2018</v>
      </c>
      <c r="I9" s="224">
        <v>2019</v>
      </c>
      <c r="J9" s="224">
        <v>2020</v>
      </c>
      <c r="L9" s="236"/>
      <c r="M9" s="236"/>
      <c r="N9" s="1"/>
      <c r="O9" s="1"/>
    </row>
    <row r="10" spans="2:14" ht="15">
      <c r="B10" s="225"/>
      <c r="C10" s="226"/>
      <c r="D10" s="227"/>
      <c r="E10" s="227"/>
      <c r="F10" s="227"/>
      <c r="G10" s="228"/>
      <c r="H10" s="228"/>
      <c r="I10" s="228"/>
      <c r="J10" s="228"/>
      <c r="L10" s="236"/>
      <c r="M10" s="236"/>
      <c r="N10" s="237"/>
    </row>
    <row r="11" spans="1:10" ht="15">
      <c r="A11" s="189" t="s">
        <v>405</v>
      </c>
      <c r="B11" s="145">
        <f aca="true" t="shared" si="0" ref="B11:I11">B13+B45+B56+B90+B111+B121+B138+B182+B196+B221+B227+B239+B255+B274+B303+B320+B330+B346+B359+B367+B385+B417+B433+B443+B466+B491+B542+B406+B544+B582</f>
        <v>200423</v>
      </c>
      <c r="C11" s="161">
        <f t="shared" si="0"/>
        <v>199200</v>
      </c>
      <c r="D11" s="161">
        <f t="shared" si="0"/>
        <v>205112</v>
      </c>
      <c r="E11" s="161">
        <f t="shared" si="0"/>
        <v>199829</v>
      </c>
      <c r="F11" s="161">
        <f t="shared" si="0"/>
        <v>201584</v>
      </c>
      <c r="G11" s="193">
        <f t="shared" si="0"/>
        <v>210681</v>
      </c>
      <c r="H11" s="193">
        <f t="shared" si="0"/>
        <v>219444</v>
      </c>
      <c r="I11" s="193">
        <f t="shared" si="0"/>
        <v>233412</v>
      </c>
      <c r="J11" s="193">
        <f>J13+J45+J56+J90+J111+J121+J138+J182+J196+J221+J227+J239+J255+J274+J303+J320+J330+J346+J359+J367+J385+J417+J433+J443+J458+J466+J491+J542+J406+J544+J582</f>
        <v>202304</v>
      </c>
    </row>
    <row r="12" spans="1:10" ht="15">
      <c r="A12" s="152"/>
      <c r="B12" s="145"/>
      <c r="C12" s="161"/>
      <c r="D12" s="161"/>
      <c r="E12" s="161"/>
      <c r="F12" s="161"/>
      <c r="G12" s="193"/>
      <c r="H12" s="161"/>
      <c r="I12" s="161"/>
      <c r="J12" s="161"/>
    </row>
    <row r="13" spans="1:14" ht="15.75" customHeight="1">
      <c r="A13" s="150" t="s">
        <v>141</v>
      </c>
      <c r="B13" s="145">
        <f aca="true" t="shared" si="1" ref="B13:G13">SUM(B15:B43)</f>
        <v>21921</v>
      </c>
      <c r="C13" s="161">
        <f t="shared" si="1"/>
        <v>20649</v>
      </c>
      <c r="D13" s="161">
        <f t="shared" si="1"/>
        <v>20598</v>
      </c>
      <c r="E13" s="161">
        <f t="shared" si="1"/>
        <v>21267</v>
      </c>
      <c r="F13" s="161">
        <f t="shared" si="1"/>
        <v>22144</v>
      </c>
      <c r="G13" s="193">
        <f t="shared" si="1"/>
        <v>21470</v>
      </c>
      <c r="H13" s="161">
        <f>SUM(H15:H43)</f>
        <v>21543</v>
      </c>
      <c r="I13" s="161">
        <f>SUM(I15:I43)</f>
        <v>20010</v>
      </c>
      <c r="J13" s="161">
        <f>SUM(J15:J43)</f>
        <v>18367</v>
      </c>
      <c r="L13" s="236"/>
      <c r="M13" s="236"/>
      <c r="N13" s="238"/>
    </row>
    <row r="14" spans="1:12" ht="15">
      <c r="A14" s="152"/>
      <c r="B14" s="144"/>
      <c r="C14" s="155"/>
      <c r="D14" s="155"/>
      <c r="E14" s="155"/>
      <c r="F14" s="155"/>
      <c r="G14" s="194"/>
      <c r="H14" s="155"/>
      <c r="I14" s="155"/>
      <c r="J14" s="155"/>
      <c r="L14" s="239"/>
    </row>
    <row r="15" spans="1:12" ht="15">
      <c r="A15" s="152" t="s">
        <v>617</v>
      </c>
      <c r="B15" s="144">
        <v>119</v>
      </c>
      <c r="C15" s="155">
        <v>158</v>
      </c>
      <c r="D15" s="155">
        <v>248</v>
      </c>
      <c r="E15" s="155">
        <v>81</v>
      </c>
      <c r="F15" s="155">
        <v>352</v>
      </c>
      <c r="G15" s="194">
        <v>298</v>
      </c>
      <c r="H15" s="155">
        <v>416</v>
      </c>
      <c r="I15" s="155">
        <v>457</v>
      </c>
      <c r="J15" s="155">
        <v>408</v>
      </c>
      <c r="L15" s="239"/>
    </row>
    <row r="16" spans="1:12" ht="15">
      <c r="A16" s="152" t="s">
        <v>432</v>
      </c>
      <c r="B16" s="144">
        <v>7</v>
      </c>
      <c r="C16" s="155">
        <v>12</v>
      </c>
      <c r="D16" s="155">
        <v>26</v>
      </c>
      <c r="E16" s="155">
        <v>2</v>
      </c>
      <c r="F16" s="155">
        <v>31</v>
      </c>
      <c r="G16" s="194">
        <v>4</v>
      </c>
      <c r="H16" s="155">
        <v>14</v>
      </c>
      <c r="I16" s="155">
        <v>4</v>
      </c>
      <c r="J16" s="155">
        <v>1</v>
      </c>
      <c r="L16" s="239"/>
    </row>
    <row r="17" spans="1:12" ht="15">
      <c r="A17" s="152" t="s">
        <v>433</v>
      </c>
      <c r="B17" s="144">
        <v>6</v>
      </c>
      <c r="C17" s="155">
        <v>4</v>
      </c>
      <c r="D17" s="155">
        <v>3</v>
      </c>
      <c r="E17" s="155">
        <v>1</v>
      </c>
      <c r="F17" s="155">
        <v>1</v>
      </c>
      <c r="G17" s="194">
        <v>0</v>
      </c>
      <c r="H17" s="155">
        <v>0</v>
      </c>
      <c r="I17" s="155">
        <v>0</v>
      </c>
      <c r="J17" s="155">
        <v>0</v>
      </c>
      <c r="L17" s="239"/>
    </row>
    <row r="18" spans="1:12" ht="15">
      <c r="A18" s="152" t="s">
        <v>190</v>
      </c>
      <c r="B18" s="144">
        <v>27</v>
      </c>
      <c r="C18" s="155">
        <v>20</v>
      </c>
      <c r="D18" s="155">
        <v>14</v>
      </c>
      <c r="E18" s="155">
        <v>11</v>
      </c>
      <c r="F18" s="155">
        <v>10</v>
      </c>
      <c r="G18" s="194">
        <v>16</v>
      </c>
      <c r="H18" s="155">
        <v>17</v>
      </c>
      <c r="I18" s="155">
        <v>11</v>
      </c>
      <c r="J18" s="155">
        <v>7</v>
      </c>
      <c r="L18" s="239"/>
    </row>
    <row r="19" spans="1:12" ht="15">
      <c r="A19" s="152" t="s">
        <v>434</v>
      </c>
      <c r="B19" s="144">
        <v>6</v>
      </c>
      <c r="C19" s="155">
        <v>1</v>
      </c>
      <c r="D19" s="155">
        <v>1</v>
      </c>
      <c r="E19" s="155">
        <v>4</v>
      </c>
      <c r="F19" s="155">
        <v>18</v>
      </c>
      <c r="G19" s="194">
        <v>4</v>
      </c>
      <c r="H19" s="155">
        <v>6</v>
      </c>
      <c r="I19" s="155">
        <v>4</v>
      </c>
      <c r="J19" s="155">
        <v>5</v>
      </c>
      <c r="L19" s="239"/>
    </row>
    <row r="20" spans="1:12" ht="15">
      <c r="A20" s="152" t="s">
        <v>435</v>
      </c>
      <c r="B20" s="144">
        <v>0</v>
      </c>
      <c r="C20" s="155">
        <v>1</v>
      </c>
      <c r="D20" s="155">
        <v>1</v>
      </c>
      <c r="E20" s="155">
        <v>0</v>
      </c>
      <c r="F20" s="155">
        <v>1</v>
      </c>
      <c r="G20" s="194">
        <v>2</v>
      </c>
      <c r="H20" s="155">
        <v>2</v>
      </c>
      <c r="I20" s="155">
        <v>0</v>
      </c>
      <c r="J20" s="155">
        <v>2</v>
      </c>
      <c r="L20" s="239"/>
    </row>
    <row r="21" spans="1:12" ht="15">
      <c r="A21" s="152" t="s">
        <v>436</v>
      </c>
      <c r="B21" s="144">
        <v>5</v>
      </c>
      <c r="C21" s="155">
        <v>2</v>
      </c>
      <c r="D21" s="155">
        <v>5</v>
      </c>
      <c r="E21" s="155">
        <v>6</v>
      </c>
      <c r="F21" s="155">
        <v>17</v>
      </c>
      <c r="G21" s="194">
        <v>7</v>
      </c>
      <c r="H21" s="155">
        <v>7</v>
      </c>
      <c r="I21" s="155">
        <v>11</v>
      </c>
      <c r="J21" s="155">
        <v>9</v>
      </c>
      <c r="L21" s="239"/>
    </row>
    <row r="22" spans="1:12" ht="15">
      <c r="A22" s="152" t="s">
        <v>442</v>
      </c>
      <c r="B22" s="144">
        <v>3</v>
      </c>
      <c r="C22" s="155">
        <v>9</v>
      </c>
      <c r="D22" s="155">
        <v>4</v>
      </c>
      <c r="E22" s="155">
        <v>11</v>
      </c>
      <c r="F22" s="155">
        <v>2</v>
      </c>
      <c r="G22" s="194">
        <v>0</v>
      </c>
      <c r="H22" s="155">
        <v>0</v>
      </c>
      <c r="I22" s="155">
        <v>4</v>
      </c>
      <c r="J22" s="155">
        <v>0</v>
      </c>
      <c r="L22" s="239"/>
    </row>
    <row r="23" spans="1:12" ht="15">
      <c r="A23" s="156" t="s">
        <v>443</v>
      </c>
      <c r="B23" s="144">
        <v>1159</v>
      </c>
      <c r="C23" s="155">
        <v>1403</v>
      </c>
      <c r="D23" s="155">
        <v>1461</v>
      </c>
      <c r="E23" s="155">
        <v>1168</v>
      </c>
      <c r="F23" s="155">
        <v>840</v>
      </c>
      <c r="G23" s="194">
        <v>194</v>
      </c>
      <c r="H23" s="155">
        <v>140</v>
      </c>
      <c r="I23" s="155">
        <v>157</v>
      </c>
      <c r="J23" s="155">
        <v>139</v>
      </c>
      <c r="L23" s="239"/>
    </row>
    <row r="24" spans="1:12" ht="15">
      <c r="A24" s="152" t="s">
        <v>444</v>
      </c>
      <c r="B24" s="144">
        <v>7401</v>
      </c>
      <c r="C24" s="155">
        <v>6818</v>
      </c>
      <c r="D24" s="155">
        <v>6425</v>
      </c>
      <c r="E24" s="155">
        <v>6859</v>
      </c>
      <c r="F24" s="155">
        <v>6448</v>
      </c>
      <c r="G24" s="194">
        <v>6534</v>
      </c>
      <c r="H24" s="155">
        <v>7782</v>
      </c>
      <c r="I24" s="155">
        <v>6988</v>
      </c>
      <c r="J24" s="155">
        <v>8662</v>
      </c>
      <c r="L24" s="239"/>
    </row>
    <row r="25" spans="1:12" ht="15">
      <c r="A25" s="152" t="s">
        <v>461</v>
      </c>
      <c r="B25" s="144">
        <v>11</v>
      </c>
      <c r="C25" s="155">
        <v>14</v>
      </c>
      <c r="D25" s="155">
        <v>8</v>
      </c>
      <c r="E25" s="155">
        <v>14</v>
      </c>
      <c r="F25" s="155">
        <v>13</v>
      </c>
      <c r="G25" s="194">
        <v>19</v>
      </c>
      <c r="H25" s="155">
        <v>6</v>
      </c>
      <c r="I25" s="155">
        <v>9</v>
      </c>
      <c r="J25" s="155">
        <v>4</v>
      </c>
      <c r="L25" s="239"/>
    </row>
    <row r="26" spans="1:12" ht="15">
      <c r="A26" s="218" t="s">
        <v>618</v>
      </c>
      <c r="B26" s="144">
        <v>92</v>
      </c>
      <c r="C26" s="155">
        <v>55</v>
      </c>
      <c r="D26" s="155">
        <v>93</v>
      </c>
      <c r="E26" s="155">
        <v>86</v>
      </c>
      <c r="F26" s="155">
        <v>70</v>
      </c>
      <c r="G26" s="194">
        <v>104</v>
      </c>
      <c r="H26" s="155">
        <v>69</v>
      </c>
      <c r="I26" s="155">
        <v>104</v>
      </c>
      <c r="J26" s="155">
        <v>84</v>
      </c>
      <c r="L26" s="239"/>
    </row>
    <row r="27" spans="1:12" ht="15">
      <c r="A27" s="27" t="s">
        <v>26</v>
      </c>
      <c r="B27" s="144">
        <v>293</v>
      </c>
      <c r="C27" s="155">
        <v>40</v>
      </c>
      <c r="D27" s="155">
        <v>67</v>
      </c>
      <c r="E27" s="155">
        <v>0</v>
      </c>
      <c r="F27" s="155">
        <v>99</v>
      </c>
      <c r="G27" s="194">
        <v>0</v>
      </c>
      <c r="H27" s="155">
        <v>0</v>
      </c>
      <c r="I27" s="155">
        <v>0</v>
      </c>
      <c r="J27" s="155">
        <v>3</v>
      </c>
      <c r="L27" s="239"/>
    </row>
    <row r="28" spans="1:12" ht="15">
      <c r="A28" s="27" t="s">
        <v>27</v>
      </c>
      <c r="B28" s="144">
        <v>523</v>
      </c>
      <c r="C28" s="155">
        <v>535</v>
      </c>
      <c r="D28" s="155">
        <v>572</v>
      </c>
      <c r="E28" s="155">
        <v>594</v>
      </c>
      <c r="F28" s="155">
        <v>547</v>
      </c>
      <c r="G28" s="194">
        <v>627</v>
      </c>
      <c r="H28" s="155">
        <v>597</v>
      </c>
      <c r="I28" s="155">
        <v>595</v>
      </c>
      <c r="J28" s="155">
        <v>423</v>
      </c>
      <c r="L28" s="239"/>
    </row>
    <row r="29" spans="1:12" ht="15">
      <c r="A29" s="27" t="s">
        <v>698</v>
      </c>
      <c r="B29" s="144">
        <v>58</v>
      </c>
      <c r="C29" s="155">
        <v>45</v>
      </c>
      <c r="D29" s="155">
        <v>0</v>
      </c>
      <c r="E29" s="155">
        <v>0</v>
      </c>
      <c r="F29" s="155">
        <v>0</v>
      </c>
      <c r="G29" s="194">
        <v>0</v>
      </c>
      <c r="H29" s="155">
        <v>0</v>
      </c>
      <c r="I29" s="155">
        <v>0</v>
      </c>
      <c r="J29" s="155">
        <v>0</v>
      </c>
      <c r="L29" s="239"/>
    </row>
    <row r="30" spans="1:12" ht="15">
      <c r="A30" s="27" t="s">
        <v>28</v>
      </c>
      <c r="B30" s="144">
        <v>362</v>
      </c>
      <c r="C30" s="155">
        <v>374</v>
      </c>
      <c r="D30" s="155">
        <v>460</v>
      </c>
      <c r="E30" s="155">
        <v>494</v>
      </c>
      <c r="F30" s="155">
        <v>475</v>
      </c>
      <c r="G30" s="194">
        <v>500</v>
      </c>
      <c r="H30" s="155">
        <v>473</v>
      </c>
      <c r="I30" s="155">
        <v>502</v>
      </c>
      <c r="J30" s="155">
        <v>520</v>
      </c>
      <c r="L30" s="239"/>
    </row>
    <row r="31" spans="1:12" ht="15">
      <c r="A31" s="28" t="s">
        <v>355</v>
      </c>
      <c r="B31" s="144">
        <v>1</v>
      </c>
      <c r="C31" s="155">
        <v>0</v>
      </c>
      <c r="D31" s="155">
        <v>0</v>
      </c>
      <c r="E31" s="155">
        <v>0</v>
      </c>
      <c r="F31" s="155">
        <v>0</v>
      </c>
      <c r="G31" s="194">
        <v>0</v>
      </c>
      <c r="H31" s="155">
        <v>0</v>
      </c>
      <c r="I31" s="155">
        <v>0</v>
      </c>
      <c r="J31" s="155">
        <v>0</v>
      </c>
      <c r="L31" s="239"/>
    </row>
    <row r="32" spans="1:12" ht="15">
      <c r="A32" s="27" t="s">
        <v>29</v>
      </c>
      <c r="B32" s="144">
        <v>450</v>
      </c>
      <c r="C32" s="155">
        <v>469</v>
      </c>
      <c r="D32" s="155">
        <v>545</v>
      </c>
      <c r="E32" s="155">
        <v>681</v>
      </c>
      <c r="F32" s="155">
        <v>591</v>
      </c>
      <c r="G32" s="194">
        <v>598</v>
      </c>
      <c r="H32" s="155">
        <v>1106</v>
      </c>
      <c r="I32" s="155">
        <v>615</v>
      </c>
      <c r="J32" s="155">
        <v>696</v>
      </c>
      <c r="L32" s="239"/>
    </row>
    <row r="33" spans="1:12" ht="15">
      <c r="A33" s="157" t="s">
        <v>356</v>
      </c>
      <c r="B33" s="144">
        <v>0</v>
      </c>
      <c r="C33" s="155">
        <v>0</v>
      </c>
      <c r="D33" s="155">
        <v>26</v>
      </c>
      <c r="E33" s="155">
        <v>27</v>
      </c>
      <c r="F33" s="155">
        <v>2</v>
      </c>
      <c r="G33" s="194">
        <v>1</v>
      </c>
      <c r="H33" s="155">
        <v>2</v>
      </c>
      <c r="I33" s="155">
        <v>2</v>
      </c>
      <c r="J33" s="155">
        <v>5</v>
      </c>
      <c r="L33" s="239"/>
    </row>
    <row r="34" spans="1:12" ht="15">
      <c r="A34" s="152" t="s">
        <v>699</v>
      </c>
      <c r="B34" s="144">
        <v>0</v>
      </c>
      <c r="C34" s="155">
        <v>70</v>
      </c>
      <c r="D34" s="155">
        <v>0</v>
      </c>
      <c r="E34" s="155">
        <v>0</v>
      </c>
      <c r="F34" s="155">
        <v>0</v>
      </c>
      <c r="G34" s="194">
        <v>0</v>
      </c>
      <c r="H34" s="155">
        <v>0</v>
      </c>
      <c r="I34" s="155">
        <v>103</v>
      </c>
      <c r="J34" s="155">
        <v>0</v>
      </c>
      <c r="L34" s="239"/>
    </row>
    <row r="35" spans="1:12" ht="15">
      <c r="A35" s="158" t="s">
        <v>60</v>
      </c>
      <c r="B35" s="144">
        <v>0</v>
      </c>
      <c r="C35" s="155">
        <v>2</v>
      </c>
      <c r="D35" s="155">
        <v>2</v>
      </c>
      <c r="E35" s="155">
        <v>1</v>
      </c>
      <c r="F35" s="155">
        <v>1</v>
      </c>
      <c r="G35" s="194">
        <v>1</v>
      </c>
      <c r="H35" s="155">
        <v>1</v>
      </c>
      <c r="I35" s="155">
        <v>1</v>
      </c>
      <c r="J35" s="155">
        <v>3</v>
      </c>
      <c r="L35" s="239"/>
    </row>
    <row r="36" spans="1:12" ht="15">
      <c r="A36" s="152" t="s">
        <v>544</v>
      </c>
      <c r="B36" s="144">
        <v>7164</v>
      </c>
      <c r="C36" s="155">
        <v>7609</v>
      </c>
      <c r="D36" s="155">
        <v>7458</v>
      </c>
      <c r="E36" s="155">
        <v>8067</v>
      </c>
      <c r="F36" s="155">
        <v>9245</v>
      </c>
      <c r="G36" s="194">
        <v>10422</v>
      </c>
      <c r="H36" s="155">
        <v>8810</v>
      </c>
      <c r="I36" s="155">
        <v>8134</v>
      </c>
      <c r="J36" s="155">
        <v>5416</v>
      </c>
      <c r="L36" s="239"/>
    </row>
    <row r="37" spans="1:12" ht="15">
      <c r="A37" s="157" t="s">
        <v>700</v>
      </c>
      <c r="B37" s="144">
        <v>399</v>
      </c>
      <c r="C37" s="155">
        <v>437</v>
      </c>
      <c r="D37" s="155">
        <v>384</v>
      </c>
      <c r="E37" s="155">
        <v>519</v>
      </c>
      <c r="F37" s="155">
        <v>558</v>
      </c>
      <c r="G37" s="194">
        <v>549</v>
      </c>
      <c r="H37" s="155">
        <v>472</v>
      </c>
      <c r="I37" s="155">
        <v>589</v>
      </c>
      <c r="J37" s="155">
        <v>443</v>
      </c>
      <c r="L37" s="239"/>
    </row>
    <row r="38" spans="1:12" ht="15">
      <c r="A38" s="157" t="s">
        <v>61</v>
      </c>
      <c r="B38" s="144">
        <v>1096</v>
      </c>
      <c r="C38" s="155">
        <v>247</v>
      </c>
      <c r="D38" s="155">
        <v>575</v>
      </c>
      <c r="E38" s="155">
        <v>468</v>
      </c>
      <c r="F38" s="155">
        <v>224</v>
      </c>
      <c r="G38" s="194">
        <v>256</v>
      </c>
      <c r="H38" s="155">
        <v>260</v>
      </c>
      <c r="I38" s="155">
        <v>311</v>
      </c>
      <c r="J38" s="155">
        <v>217</v>
      </c>
      <c r="L38" s="239"/>
    </row>
    <row r="39" spans="1:12" ht="15">
      <c r="A39" s="152" t="s">
        <v>62</v>
      </c>
      <c r="B39" s="144">
        <v>12</v>
      </c>
      <c r="C39" s="155">
        <v>18</v>
      </c>
      <c r="D39" s="155">
        <v>16</v>
      </c>
      <c r="E39" s="155">
        <v>22</v>
      </c>
      <c r="F39" s="155">
        <v>17</v>
      </c>
      <c r="G39" s="194">
        <v>16</v>
      </c>
      <c r="H39" s="155">
        <v>22</v>
      </c>
      <c r="I39" s="155">
        <v>22</v>
      </c>
      <c r="J39" s="155">
        <v>29</v>
      </c>
      <c r="L39" s="239"/>
    </row>
    <row r="40" spans="1:12" ht="15">
      <c r="A40" s="152" t="s">
        <v>63</v>
      </c>
      <c r="B40" s="144">
        <v>2724</v>
      </c>
      <c r="C40" s="155">
        <v>2304</v>
      </c>
      <c r="D40" s="155">
        <v>2161</v>
      </c>
      <c r="E40" s="155">
        <v>2118</v>
      </c>
      <c r="F40" s="155">
        <v>2538</v>
      </c>
      <c r="G40" s="194">
        <v>1245</v>
      </c>
      <c r="H40" s="155">
        <v>1285</v>
      </c>
      <c r="I40" s="155">
        <v>1316</v>
      </c>
      <c r="J40" s="155">
        <v>1236</v>
      </c>
      <c r="L40" s="239"/>
    </row>
    <row r="41" spans="1:12" ht="15">
      <c r="A41" s="157" t="s">
        <v>626</v>
      </c>
      <c r="B41" s="144">
        <v>0</v>
      </c>
      <c r="C41" s="155">
        <v>0</v>
      </c>
      <c r="D41" s="155">
        <v>39</v>
      </c>
      <c r="E41" s="155">
        <v>27</v>
      </c>
      <c r="F41" s="155">
        <v>38</v>
      </c>
      <c r="G41" s="194">
        <v>61</v>
      </c>
      <c r="H41" s="155">
        <v>53</v>
      </c>
      <c r="I41" s="155">
        <v>67</v>
      </c>
      <c r="J41" s="155">
        <v>52</v>
      </c>
      <c r="L41" s="239"/>
    </row>
    <row r="42" spans="1:12" ht="15">
      <c r="A42" s="152" t="s">
        <v>72</v>
      </c>
      <c r="B42" s="144">
        <v>2</v>
      </c>
      <c r="C42" s="155">
        <v>2</v>
      </c>
      <c r="D42" s="155">
        <v>3</v>
      </c>
      <c r="E42" s="155">
        <v>5</v>
      </c>
      <c r="F42" s="155">
        <v>5</v>
      </c>
      <c r="G42" s="194">
        <v>7</v>
      </c>
      <c r="H42" s="155">
        <v>1</v>
      </c>
      <c r="I42" s="155">
        <v>4</v>
      </c>
      <c r="J42" s="155">
        <v>1</v>
      </c>
      <c r="L42" s="239"/>
    </row>
    <row r="43" spans="1:12" ht="15">
      <c r="A43" s="157" t="s">
        <v>569</v>
      </c>
      <c r="B43" s="144">
        <v>1</v>
      </c>
      <c r="C43" s="155">
        <v>0</v>
      </c>
      <c r="D43" s="155">
        <v>1</v>
      </c>
      <c r="E43" s="155">
        <v>1</v>
      </c>
      <c r="F43" s="155">
        <v>1</v>
      </c>
      <c r="G43" s="194">
        <v>5</v>
      </c>
      <c r="H43" s="155">
        <v>2</v>
      </c>
      <c r="I43" s="155">
        <v>0</v>
      </c>
      <c r="J43" s="155">
        <v>2</v>
      </c>
      <c r="L43" s="239"/>
    </row>
    <row r="44" spans="1:12" ht="15">
      <c r="A44" s="152"/>
      <c r="B44" s="144"/>
      <c r="C44" s="155"/>
      <c r="D44" s="155"/>
      <c r="E44" s="155"/>
      <c r="F44" s="155"/>
      <c r="G44" s="194"/>
      <c r="H44" s="155"/>
      <c r="I44" s="155"/>
      <c r="J44" s="155"/>
      <c r="L44" s="239"/>
    </row>
    <row r="45" spans="1:14" ht="15">
      <c r="A45" s="150" t="s">
        <v>142</v>
      </c>
      <c r="B45" s="145">
        <f>SUM(B47:B54)</f>
        <v>417</v>
      </c>
      <c r="C45" s="161">
        <f aca="true" t="shared" si="2" ref="C45:I45">SUM(C47:C54)</f>
        <v>404</v>
      </c>
      <c r="D45" s="161">
        <f t="shared" si="2"/>
        <v>341</v>
      </c>
      <c r="E45" s="161">
        <f t="shared" si="2"/>
        <v>357</v>
      </c>
      <c r="F45" s="161">
        <f t="shared" si="2"/>
        <v>399</v>
      </c>
      <c r="G45" s="193">
        <f t="shared" si="2"/>
        <v>309</v>
      </c>
      <c r="H45" s="161">
        <f t="shared" si="2"/>
        <v>348</v>
      </c>
      <c r="I45" s="161">
        <f t="shared" si="2"/>
        <v>55</v>
      </c>
      <c r="J45" s="161">
        <f>SUM(J47:J54)</f>
        <v>75</v>
      </c>
      <c r="L45" s="236"/>
      <c r="M45" s="236"/>
      <c r="N45" s="238"/>
    </row>
    <row r="46" spans="1:12" ht="15">
      <c r="A46" s="152"/>
      <c r="B46" s="144"/>
      <c r="C46" s="155"/>
      <c r="D46" s="155"/>
      <c r="E46" s="155"/>
      <c r="F46" s="155"/>
      <c r="G46" s="194"/>
      <c r="H46" s="155"/>
      <c r="I46" s="155"/>
      <c r="J46" s="155"/>
      <c r="L46" s="239"/>
    </row>
    <row r="47" spans="1:12" ht="15">
      <c r="A47" s="156" t="s">
        <v>453</v>
      </c>
      <c r="B47" s="144">
        <v>52</v>
      </c>
      <c r="C47" s="155">
        <v>68</v>
      </c>
      <c r="D47" s="155">
        <v>44</v>
      </c>
      <c r="E47" s="155">
        <v>47</v>
      </c>
      <c r="F47" s="155">
        <v>49</v>
      </c>
      <c r="G47" s="194">
        <v>57</v>
      </c>
      <c r="H47" s="155">
        <v>47</v>
      </c>
      <c r="I47" s="155">
        <v>20</v>
      </c>
      <c r="J47" s="155">
        <v>20</v>
      </c>
      <c r="L47" s="239"/>
    </row>
    <row r="48" spans="1:12" ht="15">
      <c r="A48" s="156" t="s">
        <v>469</v>
      </c>
      <c r="B48" s="144">
        <v>47</v>
      </c>
      <c r="C48" s="155">
        <v>51</v>
      </c>
      <c r="D48" s="155">
        <v>53</v>
      </c>
      <c r="E48" s="155">
        <v>48</v>
      </c>
      <c r="F48" s="155">
        <v>46</v>
      </c>
      <c r="G48" s="194">
        <v>48</v>
      </c>
      <c r="H48" s="155">
        <v>76</v>
      </c>
      <c r="I48" s="155">
        <v>25</v>
      </c>
      <c r="J48" s="155">
        <v>37</v>
      </c>
      <c r="L48" s="239"/>
    </row>
    <row r="49" spans="1:12" ht="15">
      <c r="A49" s="157" t="s">
        <v>255</v>
      </c>
      <c r="B49" s="144">
        <v>0</v>
      </c>
      <c r="C49" s="155">
        <v>0</v>
      </c>
      <c r="D49" s="155">
        <v>12</v>
      </c>
      <c r="E49" s="155">
        <v>0</v>
      </c>
      <c r="F49" s="155">
        <v>0</v>
      </c>
      <c r="G49" s="194">
        <v>0</v>
      </c>
      <c r="H49" s="155">
        <v>0</v>
      </c>
      <c r="I49" s="155">
        <v>0</v>
      </c>
      <c r="J49" s="155">
        <v>0</v>
      </c>
      <c r="L49" s="239"/>
    </row>
    <row r="50" spans="1:12" ht="15">
      <c r="A50" s="152" t="s">
        <v>56</v>
      </c>
      <c r="B50" s="144">
        <v>318</v>
      </c>
      <c r="C50" s="155">
        <v>277</v>
      </c>
      <c r="D50" s="155">
        <v>226</v>
      </c>
      <c r="E50" s="155">
        <v>262</v>
      </c>
      <c r="F50" s="155">
        <v>298</v>
      </c>
      <c r="G50" s="194">
        <v>189</v>
      </c>
      <c r="H50" s="155">
        <v>220</v>
      </c>
      <c r="I50" s="155">
        <v>6</v>
      </c>
      <c r="J50" s="155">
        <v>14</v>
      </c>
      <c r="L50" s="239"/>
    </row>
    <row r="51" spans="1:12" ht="15">
      <c r="A51" s="152" t="s">
        <v>535</v>
      </c>
      <c r="B51" s="144">
        <v>0</v>
      </c>
      <c r="C51" s="155">
        <v>5</v>
      </c>
      <c r="D51" s="155">
        <v>5</v>
      </c>
      <c r="E51" s="155">
        <v>0</v>
      </c>
      <c r="F51" s="155">
        <v>4</v>
      </c>
      <c r="G51" s="194">
        <v>4</v>
      </c>
      <c r="H51" s="155">
        <v>4</v>
      </c>
      <c r="I51" s="155">
        <v>2</v>
      </c>
      <c r="J51" s="155">
        <v>0</v>
      </c>
      <c r="L51" s="239"/>
    </row>
    <row r="52" spans="1:12" ht="15">
      <c r="A52" s="152" t="s">
        <v>70</v>
      </c>
      <c r="B52" s="144">
        <v>0</v>
      </c>
      <c r="C52" s="155">
        <v>2</v>
      </c>
      <c r="D52" s="155">
        <v>1</v>
      </c>
      <c r="E52" s="155">
        <v>0</v>
      </c>
      <c r="F52" s="155">
        <v>2</v>
      </c>
      <c r="G52" s="194">
        <v>5</v>
      </c>
      <c r="H52" s="155">
        <v>1</v>
      </c>
      <c r="I52" s="155">
        <v>1</v>
      </c>
      <c r="J52" s="155">
        <v>0</v>
      </c>
      <c r="L52" s="239"/>
    </row>
    <row r="53" spans="1:12" ht="15">
      <c r="A53" s="152" t="s">
        <v>88</v>
      </c>
      <c r="B53" s="144">
        <v>0</v>
      </c>
      <c r="C53" s="155">
        <v>1</v>
      </c>
      <c r="D53" s="155">
        <v>0</v>
      </c>
      <c r="E53" s="155">
        <v>0</v>
      </c>
      <c r="F53" s="155">
        <v>0</v>
      </c>
      <c r="G53" s="194">
        <v>6</v>
      </c>
      <c r="H53" s="155">
        <v>0</v>
      </c>
      <c r="I53" s="155">
        <v>1</v>
      </c>
      <c r="J53" s="155">
        <v>4</v>
      </c>
      <c r="L53" s="239"/>
    </row>
    <row r="54" spans="1:12" ht="15">
      <c r="A54" s="152" t="s">
        <v>701</v>
      </c>
      <c r="B54" s="144">
        <v>0</v>
      </c>
      <c r="C54" s="155">
        <v>0</v>
      </c>
      <c r="D54" s="155">
        <v>0</v>
      </c>
      <c r="E54" s="155">
        <v>0</v>
      </c>
      <c r="F54" s="155">
        <v>0</v>
      </c>
      <c r="G54" s="194">
        <v>0</v>
      </c>
      <c r="H54" s="155">
        <v>0</v>
      </c>
      <c r="I54" s="155">
        <v>0</v>
      </c>
      <c r="J54" s="155">
        <v>0</v>
      </c>
      <c r="L54" s="239"/>
    </row>
    <row r="55" spans="2:12" ht="15">
      <c r="B55" s="144"/>
      <c r="C55" s="167"/>
      <c r="D55" s="167"/>
      <c r="E55" s="167"/>
      <c r="F55" s="167"/>
      <c r="G55" s="194"/>
      <c r="H55" s="167"/>
      <c r="I55" s="167"/>
      <c r="J55" s="167"/>
      <c r="L55" s="239"/>
    </row>
    <row r="56" spans="1:14" ht="15">
      <c r="A56" s="150" t="s">
        <v>143</v>
      </c>
      <c r="B56" s="145">
        <f aca="true" t="shared" si="3" ref="B56:G56">SUM(B58:B88)</f>
        <v>7208</v>
      </c>
      <c r="C56" s="161">
        <f t="shared" si="3"/>
        <v>7279</v>
      </c>
      <c r="D56" s="161">
        <f t="shared" si="3"/>
        <v>7303</v>
      </c>
      <c r="E56" s="161">
        <f t="shared" si="3"/>
        <v>7245</v>
      </c>
      <c r="F56" s="161">
        <f t="shared" si="3"/>
        <v>7499</v>
      </c>
      <c r="G56" s="193">
        <f t="shared" si="3"/>
        <v>9145</v>
      </c>
      <c r="H56" s="161">
        <f>SUM(H58:H88)</f>
        <v>10967</v>
      </c>
      <c r="I56" s="161">
        <f>SUM(I58:I88)</f>
        <v>12909</v>
      </c>
      <c r="J56" s="161">
        <f>SUM(J58:J88)</f>
        <v>9488</v>
      </c>
      <c r="L56" s="236"/>
      <c r="M56" s="236"/>
      <c r="N56" s="238"/>
    </row>
    <row r="57" spans="1:12" ht="15">
      <c r="A57" s="152"/>
      <c r="B57" s="144"/>
      <c r="C57" s="155"/>
      <c r="D57" s="155"/>
      <c r="E57" s="155"/>
      <c r="F57" s="155"/>
      <c r="G57" s="194"/>
      <c r="H57" s="155"/>
      <c r="I57" s="155"/>
      <c r="J57" s="155"/>
      <c r="L57" s="239"/>
    </row>
    <row r="58" spans="1:12" ht="15">
      <c r="A58" s="157" t="s">
        <v>546</v>
      </c>
      <c r="B58" s="144">
        <v>467</v>
      </c>
      <c r="C58" s="155">
        <v>453</v>
      </c>
      <c r="D58" s="155">
        <v>359</v>
      </c>
      <c r="E58" s="155">
        <v>554</v>
      </c>
      <c r="F58" s="155">
        <v>483</v>
      </c>
      <c r="G58" s="194">
        <v>635</v>
      </c>
      <c r="H58" s="155">
        <v>288</v>
      </c>
      <c r="I58" s="155">
        <v>806</v>
      </c>
      <c r="J58" s="155">
        <v>704</v>
      </c>
      <c r="L58" s="239"/>
    </row>
    <row r="59" spans="1:12" ht="15">
      <c r="A59" s="157" t="s">
        <v>526</v>
      </c>
      <c r="B59" s="144">
        <v>72</v>
      </c>
      <c r="C59" s="155">
        <v>37</v>
      </c>
      <c r="D59" s="155">
        <v>64</v>
      </c>
      <c r="E59" s="155">
        <v>58</v>
      </c>
      <c r="F59" s="155">
        <v>44</v>
      </c>
      <c r="G59" s="194">
        <v>20</v>
      </c>
      <c r="H59" s="155">
        <v>0</v>
      </c>
      <c r="I59" s="155">
        <v>18</v>
      </c>
      <c r="J59" s="155">
        <v>23</v>
      </c>
      <c r="L59" s="239"/>
    </row>
    <row r="60" spans="1:12" ht="15">
      <c r="A60" s="157" t="s">
        <v>527</v>
      </c>
      <c r="B60" s="144">
        <v>332</v>
      </c>
      <c r="C60" s="155">
        <v>278</v>
      </c>
      <c r="D60" s="155">
        <v>319</v>
      </c>
      <c r="E60" s="155">
        <v>347</v>
      </c>
      <c r="F60" s="155">
        <v>246</v>
      </c>
      <c r="G60" s="194">
        <v>89</v>
      </c>
      <c r="H60" s="155">
        <v>10</v>
      </c>
      <c r="I60" s="155">
        <v>50</v>
      </c>
      <c r="J60" s="155">
        <v>46</v>
      </c>
      <c r="L60" s="239"/>
    </row>
    <row r="61" spans="1:12" ht="15">
      <c r="A61" s="157" t="s">
        <v>547</v>
      </c>
      <c r="B61" s="144">
        <v>3122</v>
      </c>
      <c r="C61" s="155">
        <v>3038</v>
      </c>
      <c r="D61" s="155">
        <v>2884</v>
      </c>
      <c r="E61" s="155">
        <v>2726</v>
      </c>
      <c r="F61" s="155">
        <v>2996</v>
      </c>
      <c r="G61" s="194">
        <v>3649</v>
      </c>
      <c r="H61" s="155">
        <v>3687</v>
      </c>
      <c r="I61" s="155">
        <v>4758</v>
      </c>
      <c r="J61" s="155">
        <v>3200</v>
      </c>
      <c r="L61" s="239"/>
    </row>
    <row r="62" spans="1:12" ht="15">
      <c r="A62" s="157" t="s">
        <v>390</v>
      </c>
      <c r="B62" s="144">
        <v>0</v>
      </c>
      <c r="C62" s="155">
        <v>0</v>
      </c>
      <c r="D62" s="155">
        <v>45</v>
      </c>
      <c r="E62" s="155">
        <v>38</v>
      </c>
      <c r="F62" s="155">
        <v>24</v>
      </c>
      <c r="G62" s="194">
        <v>42</v>
      </c>
      <c r="H62" s="155">
        <v>38</v>
      </c>
      <c r="I62" s="155">
        <v>45</v>
      </c>
      <c r="J62" s="155">
        <v>29</v>
      </c>
      <c r="L62" s="239"/>
    </row>
    <row r="63" spans="1:12" ht="15">
      <c r="A63" s="157" t="s">
        <v>391</v>
      </c>
      <c r="B63" s="144">
        <v>0</v>
      </c>
      <c r="C63" s="155">
        <v>0</v>
      </c>
      <c r="D63" s="155">
        <v>14</v>
      </c>
      <c r="E63" s="155">
        <v>0</v>
      </c>
      <c r="F63" s="155">
        <v>0</v>
      </c>
      <c r="G63" s="194">
        <v>0</v>
      </c>
      <c r="H63" s="155">
        <v>0</v>
      </c>
      <c r="I63" s="155">
        <v>0</v>
      </c>
      <c r="J63" s="155">
        <v>0</v>
      </c>
      <c r="L63" s="239"/>
    </row>
    <row r="64" spans="1:12" ht="15">
      <c r="A64" s="156" t="s">
        <v>191</v>
      </c>
      <c r="B64" s="144">
        <v>16</v>
      </c>
      <c r="C64" s="155">
        <v>9</v>
      </c>
      <c r="D64" s="155">
        <v>18</v>
      </c>
      <c r="E64" s="155">
        <v>46</v>
      </c>
      <c r="F64" s="155">
        <v>7</v>
      </c>
      <c r="G64" s="194">
        <v>4</v>
      </c>
      <c r="H64" s="155">
        <v>158</v>
      </c>
      <c r="I64" s="155">
        <v>138</v>
      </c>
      <c r="J64" s="155">
        <v>30</v>
      </c>
      <c r="L64" s="239"/>
    </row>
    <row r="65" spans="1:12" ht="15">
      <c r="A65" s="156" t="s">
        <v>539</v>
      </c>
      <c r="B65" s="144">
        <v>213</v>
      </c>
      <c r="C65" s="155">
        <v>68</v>
      </c>
      <c r="D65" s="155">
        <v>100</v>
      </c>
      <c r="E65" s="155">
        <v>47</v>
      </c>
      <c r="F65" s="155">
        <v>65</v>
      </c>
      <c r="G65" s="194">
        <v>103</v>
      </c>
      <c r="H65" s="155">
        <v>222</v>
      </c>
      <c r="I65" s="155">
        <v>77</v>
      </c>
      <c r="J65" s="155">
        <v>185</v>
      </c>
      <c r="L65" s="239"/>
    </row>
    <row r="66" spans="1:12" ht="15">
      <c r="A66" s="152" t="s">
        <v>470</v>
      </c>
      <c r="B66" s="144">
        <v>110</v>
      </c>
      <c r="C66" s="155">
        <v>144</v>
      </c>
      <c r="D66" s="155">
        <v>228</v>
      </c>
      <c r="E66" s="155">
        <v>247</v>
      </c>
      <c r="F66" s="155">
        <v>262</v>
      </c>
      <c r="G66" s="194">
        <v>288</v>
      </c>
      <c r="H66" s="155">
        <v>198</v>
      </c>
      <c r="I66" s="155">
        <v>385</v>
      </c>
      <c r="J66" s="155">
        <v>351</v>
      </c>
      <c r="L66" s="239"/>
    </row>
    <row r="67" spans="1:12" ht="15">
      <c r="A67" s="157" t="s">
        <v>491</v>
      </c>
      <c r="B67" s="144">
        <v>11</v>
      </c>
      <c r="C67" s="155">
        <v>15</v>
      </c>
      <c r="D67" s="155">
        <v>24</v>
      </c>
      <c r="E67" s="155">
        <v>16</v>
      </c>
      <c r="F67" s="155">
        <v>16</v>
      </c>
      <c r="G67" s="194">
        <v>22</v>
      </c>
      <c r="H67" s="155">
        <v>28</v>
      </c>
      <c r="I67" s="155">
        <v>20</v>
      </c>
      <c r="J67" s="155">
        <v>21</v>
      </c>
      <c r="L67" s="239"/>
    </row>
    <row r="68" spans="1:12" ht="15">
      <c r="A68" s="157" t="s">
        <v>357</v>
      </c>
      <c r="B68" s="144">
        <v>0</v>
      </c>
      <c r="C68" s="155">
        <v>0</v>
      </c>
      <c r="D68" s="155">
        <v>0</v>
      </c>
      <c r="E68" s="155">
        <v>1</v>
      </c>
      <c r="F68" s="155">
        <v>0</v>
      </c>
      <c r="G68" s="194">
        <v>0</v>
      </c>
      <c r="H68" s="155">
        <v>0</v>
      </c>
      <c r="I68" s="155">
        <v>0</v>
      </c>
      <c r="J68" s="155">
        <v>0</v>
      </c>
      <c r="L68" s="239"/>
    </row>
    <row r="69" spans="1:12" ht="15">
      <c r="A69" s="152" t="s">
        <v>86</v>
      </c>
      <c r="B69" s="144">
        <v>29</v>
      </c>
      <c r="C69" s="155">
        <v>33</v>
      </c>
      <c r="D69" s="155">
        <v>80</v>
      </c>
      <c r="E69" s="155">
        <v>80</v>
      </c>
      <c r="F69" s="155">
        <v>64</v>
      </c>
      <c r="G69" s="194">
        <v>58</v>
      </c>
      <c r="H69" s="155">
        <v>41</v>
      </c>
      <c r="I69" s="155">
        <v>77</v>
      </c>
      <c r="J69" s="155">
        <v>67</v>
      </c>
      <c r="L69" s="239"/>
    </row>
    <row r="70" spans="1:12" ht="15">
      <c r="A70" s="152" t="s">
        <v>87</v>
      </c>
      <c r="B70" s="144">
        <v>73</v>
      </c>
      <c r="C70" s="155">
        <v>20</v>
      </c>
      <c r="D70" s="155">
        <v>17</v>
      </c>
      <c r="E70" s="155">
        <v>26</v>
      </c>
      <c r="F70" s="155">
        <v>33</v>
      </c>
      <c r="G70" s="194">
        <v>16</v>
      </c>
      <c r="H70" s="155">
        <v>8</v>
      </c>
      <c r="I70" s="155">
        <v>11</v>
      </c>
      <c r="J70" s="155">
        <v>8</v>
      </c>
      <c r="L70" s="239"/>
    </row>
    <row r="71" spans="1:12" ht="15">
      <c r="A71" s="152" t="s">
        <v>702</v>
      </c>
      <c r="B71" s="144">
        <v>0</v>
      </c>
      <c r="C71" s="155">
        <v>2</v>
      </c>
      <c r="D71" s="155">
        <v>0</v>
      </c>
      <c r="E71" s="155">
        <v>0</v>
      </c>
      <c r="F71" s="155">
        <v>0</v>
      </c>
      <c r="G71" s="194">
        <v>0</v>
      </c>
      <c r="H71" s="155">
        <v>0</v>
      </c>
      <c r="I71" s="155">
        <v>1</v>
      </c>
      <c r="J71" s="155">
        <v>0</v>
      </c>
      <c r="L71" s="239"/>
    </row>
    <row r="72" spans="1:12" ht="15">
      <c r="A72" s="152" t="s">
        <v>258</v>
      </c>
      <c r="B72" s="144">
        <v>12</v>
      </c>
      <c r="C72" s="155">
        <v>2</v>
      </c>
      <c r="D72" s="155">
        <v>0</v>
      </c>
      <c r="E72" s="155">
        <v>0</v>
      </c>
      <c r="F72" s="155">
        <v>0</v>
      </c>
      <c r="G72" s="194">
        <v>0</v>
      </c>
      <c r="H72" s="155">
        <v>0</v>
      </c>
      <c r="I72" s="155">
        <v>0</v>
      </c>
      <c r="J72" s="155">
        <v>0</v>
      </c>
      <c r="L72" s="239"/>
    </row>
    <row r="73" spans="1:12" ht="15">
      <c r="A73" s="157" t="s">
        <v>358</v>
      </c>
      <c r="B73" s="144">
        <v>0</v>
      </c>
      <c r="C73" s="155">
        <v>0</v>
      </c>
      <c r="D73" s="155">
        <v>0</v>
      </c>
      <c r="E73" s="155">
        <v>1</v>
      </c>
      <c r="F73" s="155">
        <v>4</v>
      </c>
      <c r="G73" s="194">
        <v>1</v>
      </c>
      <c r="H73" s="155">
        <v>0</v>
      </c>
      <c r="I73" s="155">
        <v>0</v>
      </c>
      <c r="J73" s="155">
        <v>0</v>
      </c>
      <c r="L73" s="239"/>
    </row>
    <row r="74" spans="1:12" ht="15">
      <c r="A74" s="152" t="s">
        <v>90</v>
      </c>
      <c r="B74" s="144">
        <v>7</v>
      </c>
      <c r="C74" s="155">
        <v>8</v>
      </c>
      <c r="D74" s="155">
        <v>8</v>
      </c>
      <c r="E74" s="155">
        <v>8</v>
      </c>
      <c r="F74" s="155">
        <v>1</v>
      </c>
      <c r="G74" s="194">
        <v>7</v>
      </c>
      <c r="H74" s="155">
        <v>6</v>
      </c>
      <c r="I74" s="155">
        <v>4</v>
      </c>
      <c r="J74" s="155">
        <v>9</v>
      </c>
      <c r="L74" s="239"/>
    </row>
    <row r="75" spans="1:12" ht="15">
      <c r="A75" s="152" t="s">
        <v>91</v>
      </c>
      <c r="B75" s="144">
        <v>1</v>
      </c>
      <c r="C75" s="155">
        <v>0</v>
      </c>
      <c r="D75" s="155">
        <v>11</v>
      </c>
      <c r="E75" s="155">
        <v>2</v>
      </c>
      <c r="F75" s="155">
        <v>7</v>
      </c>
      <c r="G75" s="194">
        <v>6</v>
      </c>
      <c r="H75" s="155">
        <v>4</v>
      </c>
      <c r="I75" s="155">
        <v>6</v>
      </c>
      <c r="J75" s="155">
        <v>2</v>
      </c>
      <c r="L75" s="239"/>
    </row>
    <row r="76" spans="1:12" ht="15">
      <c r="A76" s="152" t="s">
        <v>97</v>
      </c>
      <c r="B76" s="144">
        <v>219</v>
      </c>
      <c r="C76" s="155">
        <v>283</v>
      </c>
      <c r="D76" s="155">
        <v>309</v>
      </c>
      <c r="E76" s="155">
        <v>294</v>
      </c>
      <c r="F76" s="155">
        <v>254</v>
      </c>
      <c r="G76" s="194">
        <v>59</v>
      </c>
      <c r="H76" s="155">
        <v>2</v>
      </c>
      <c r="I76" s="155">
        <v>5</v>
      </c>
      <c r="J76" s="155">
        <v>5</v>
      </c>
      <c r="L76" s="239"/>
    </row>
    <row r="77" spans="1:12" ht="15">
      <c r="A77" s="152" t="s">
        <v>565</v>
      </c>
      <c r="B77" s="144">
        <v>798</v>
      </c>
      <c r="C77" s="155">
        <v>995</v>
      </c>
      <c r="D77" s="155">
        <v>928</v>
      </c>
      <c r="E77" s="155">
        <v>955</v>
      </c>
      <c r="F77" s="155">
        <v>1096</v>
      </c>
      <c r="G77" s="194">
        <v>2119</v>
      </c>
      <c r="H77" s="155">
        <v>4003</v>
      </c>
      <c r="I77" s="155">
        <v>4110</v>
      </c>
      <c r="J77" s="155">
        <v>2800</v>
      </c>
      <c r="L77" s="239"/>
    </row>
    <row r="78" spans="1:12" ht="15">
      <c r="A78" s="152" t="s">
        <v>249</v>
      </c>
      <c r="B78" s="144">
        <v>95</v>
      </c>
      <c r="C78" s="155">
        <v>56</v>
      </c>
      <c r="D78" s="155">
        <v>0</v>
      </c>
      <c r="E78" s="155">
        <v>1</v>
      </c>
      <c r="F78" s="155">
        <v>1</v>
      </c>
      <c r="G78" s="194">
        <v>3</v>
      </c>
      <c r="H78" s="155">
        <v>0</v>
      </c>
      <c r="I78" s="155">
        <v>1</v>
      </c>
      <c r="J78" s="155">
        <v>0</v>
      </c>
      <c r="L78" s="239"/>
    </row>
    <row r="79" spans="1:12" ht="15">
      <c r="A79" s="157" t="s">
        <v>590</v>
      </c>
      <c r="B79" s="144">
        <v>4</v>
      </c>
      <c r="C79" s="155">
        <v>5</v>
      </c>
      <c r="D79" s="155">
        <v>0</v>
      </c>
      <c r="E79" s="155">
        <v>0</v>
      </c>
      <c r="F79" s="155">
        <v>0</v>
      </c>
      <c r="G79" s="194">
        <v>2</v>
      </c>
      <c r="H79" s="155">
        <v>1</v>
      </c>
      <c r="I79" s="155">
        <v>2</v>
      </c>
      <c r="J79" s="155">
        <v>2</v>
      </c>
      <c r="L79" s="239"/>
    </row>
    <row r="80" spans="1:12" ht="15">
      <c r="A80" s="152" t="s">
        <v>104</v>
      </c>
      <c r="B80" s="144">
        <v>1</v>
      </c>
      <c r="C80" s="155">
        <v>1</v>
      </c>
      <c r="D80" s="155">
        <v>1</v>
      </c>
      <c r="E80" s="155">
        <v>2</v>
      </c>
      <c r="F80" s="155">
        <v>2</v>
      </c>
      <c r="G80" s="194">
        <v>4</v>
      </c>
      <c r="H80" s="155">
        <v>4</v>
      </c>
      <c r="I80" s="155">
        <v>1</v>
      </c>
      <c r="J80" s="155">
        <v>0</v>
      </c>
      <c r="L80" s="239"/>
    </row>
    <row r="81" spans="1:12" ht="15">
      <c r="A81" s="157" t="s">
        <v>226</v>
      </c>
      <c r="B81" s="144">
        <v>0</v>
      </c>
      <c r="C81" s="155">
        <v>3</v>
      </c>
      <c r="D81" s="155">
        <v>62</v>
      </c>
      <c r="E81" s="155">
        <v>82</v>
      </c>
      <c r="F81" s="155">
        <v>96</v>
      </c>
      <c r="G81" s="194">
        <v>186</v>
      </c>
      <c r="H81" s="155">
        <v>250</v>
      </c>
      <c r="I81" s="155">
        <v>228</v>
      </c>
      <c r="J81" s="155">
        <v>180</v>
      </c>
      <c r="L81" s="239"/>
    </row>
    <row r="82" spans="1:12" ht="15">
      <c r="A82" s="157" t="s">
        <v>671</v>
      </c>
      <c r="B82" s="155">
        <v>0</v>
      </c>
      <c r="C82" s="155">
        <v>0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64</v>
      </c>
      <c r="L82" s="239"/>
    </row>
    <row r="83" spans="1:12" ht="15">
      <c r="A83" s="152" t="s">
        <v>113</v>
      </c>
      <c r="B83" s="144">
        <v>3</v>
      </c>
      <c r="C83" s="155">
        <v>8</v>
      </c>
      <c r="D83" s="155">
        <v>11</v>
      </c>
      <c r="E83" s="155">
        <v>19</v>
      </c>
      <c r="F83" s="155">
        <v>19</v>
      </c>
      <c r="G83" s="194">
        <v>12</v>
      </c>
      <c r="H83" s="155">
        <v>12</v>
      </c>
      <c r="I83" s="155">
        <v>15</v>
      </c>
      <c r="J83" s="155">
        <v>16</v>
      </c>
      <c r="L83" s="239"/>
    </row>
    <row r="84" spans="1:12" ht="15">
      <c r="A84" s="152" t="s">
        <v>117</v>
      </c>
      <c r="B84" s="144">
        <v>37</v>
      </c>
      <c r="C84" s="155">
        <v>61</v>
      </c>
      <c r="D84" s="155">
        <v>62</v>
      </c>
      <c r="E84" s="155">
        <v>55</v>
      </c>
      <c r="F84" s="155">
        <v>96</v>
      </c>
      <c r="G84" s="194">
        <v>77</v>
      </c>
      <c r="H84" s="155">
        <v>94</v>
      </c>
      <c r="I84" s="155">
        <v>62</v>
      </c>
      <c r="J84" s="155">
        <v>84</v>
      </c>
      <c r="L84" s="239"/>
    </row>
    <row r="85" spans="1:12" ht="15">
      <c r="A85" s="152" t="s">
        <v>125</v>
      </c>
      <c r="B85" s="144">
        <v>1430</v>
      </c>
      <c r="C85" s="155">
        <v>1599</v>
      </c>
      <c r="D85" s="155">
        <v>1646</v>
      </c>
      <c r="E85" s="155">
        <v>1547</v>
      </c>
      <c r="F85" s="155">
        <v>1634</v>
      </c>
      <c r="G85" s="194">
        <v>1731</v>
      </c>
      <c r="H85" s="155">
        <v>1912</v>
      </c>
      <c r="I85" s="155">
        <v>2088</v>
      </c>
      <c r="J85" s="155">
        <v>1662</v>
      </c>
      <c r="L85" s="239"/>
    </row>
    <row r="86" spans="1:12" ht="15">
      <c r="A86" s="157" t="s">
        <v>259</v>
      </c>
      <c r="B86" s="144">
        <v>0</v>
      </c>
      <c r="C86" s="155">
        <v>0</v>
      </c>
      <c r="D86" s="155">
        <v>1</v>
      </c>
      <c r="E86" s="155">
        <v>1</v>
      </c>
      <c r="F86" s="155">
        <v>0</v>
      </c>
      <c r="G86" s="194">
        <v>0</v>
      </c>
      <c r="H86" s="155">
        <v>0</v>
      </c>
      <c r="I86" s="155">
        <v>0</v>
      </c>
      <c r="J86" s="155">
        <v>0</v>
      </c>
      <c r="L86" s="239"/>
    </row>
    <row r="87" spans="1:12" ht="15">
      <c r="A87" s="152" t="s">
        <v>126</v>
      </c>
      <c r="B87" s="144">
        <v>68</v>
      </c>
      <c r="C87" s="155">
        <v>57</v>
      </c>
      <c r="D87" s="155">
        <v>34</v>
      </c>
      <c r="E87" s="155">
        <v>36</v>
      </c>
      <c r="F87" s="155">
        <v>16</v>
      </c>
      <c r="G87" s="194">
        <v>0</v>
      </c>
      <c r="H87" s="155">
        <v>0</v>
      </c>
      <c r="I87" s="155">
        <v>0</v>
      </c>
      <c r="J87" s="155">
        <v>0</v>
      </c>
      <c r="L87" s="239"/>
    </row>
    <row r="88" spans="1:12" ht="15">
      <c r="A88" s="152" t="s">
        <v>127</v>
      </c>
      <c r="B88" s="144">
        <v>88</v>
      </c>
      <c r="C88" s="155">
        <v>104</v>
      </c>
      <c r="D88" s="155">
        <v>78</v>
      </c>
      <c r="E88" s="155">
        <v>56</v>
      </c>
      <c r="F88" s="155">
        <v>33</v>
      </c>
      <c r="G88" s="194">
        <v>12</v>
      </c>
      <c r="H88" s="155">
        <v>1</v>
      </c>
      <c r="I88" s="155">
        <v>1</v>
      </c>
      <c r="J88" s="155">
        <v>0</v>
      </c>
      <c r="L88" s="239"/>
    </row>
    <row r="89" spans="2:12" ht="15">
      <c r="B89" s="144"/>
      <c r="C89" s="155"/>
      <c r="D89" s="155"/>
      <c r="E89" s="155"/>
      <c r="F89" s="155"/>
      <c r="G89" s="194"/>
      <c r="H89" s="155"/>
      <c r="I89" s="155"/>
      <c r="J89" s="155"/>
      <c r="L89" s="239"/>
    </row>
    <row r="90" spans="1:14" ht="15">
      <c r="A90" s="150" t="s">
        <v>144</v>
      </c>
      <c r="B90" s="145">
        <f aca="true" t="shared" si="4" ref="B90:G90">SUM(B92:B109)</f>
        <v>867</v>
      </c>
      <c r="C90" s="161">
        <f t="shared" si="4"/>
        <v>941</v>
      </c>
      <c r="D90" s="161">
        <f t="shared" si="4"/>
        <v>1051</v>
      </c>
      <c r="E90" s="161">
        <f t="shared" si="4"/>
        <v>1256</v>
      </c>
      <c r="F90" s="161">
        <f t="shared" si="4"/>
        <v>1466</v>
      </c>
      <c r="G90" s="193">
        <f t="shared" si="4"/>
        <v>1501</v>
      </c>
      <c r="H90" s="161">
        <f>SUM(H92:H109)</f>
        <v>1525</v>
      </c>
      <c r="I90" s="161">
        <f>SUM(I92:I109)</f>
        <v>2012</v>
      </c>
      <c r="J90" s="161">
        <f>SUM(J92:J109)</f>
        <v>1434</v>
      </c>
      <c r="L90" s="236"/>
      <c r="M90" s="236"/>
      <c r="N90" s="238"/>
    </row>
    <row r="91" spans="1:12" ht="15">
      <c r="A91" s="152"/>
      <c r="B91" s="144"/>
      <c r="C91" s="155"/>
      <c r="D91" s="155"/>
      <c r="E91" s="155"/>
      <c r="F91" s="155"/>
      <c r="G91" s="194"/>
      <c r="H91" s="155"/>
      <c r="I91" s="155"/>
      <c r="J91" s="155"/>
      <c r="L91" s="239"/>
    </row>
    <row r="92" spans="1:12" ht="15">
      <c r="A92" s="157" t="s">
        <v>203</v>
      </c>
      <c r="B92" s="144">
        <v>13</v>
      </c>
      <c r="C92" s="155">
        <v>10</v>
      </c>
      <c r="D92" s="155">
        <v>6</v>
      </c>
      <c r="E92" s="155">
        <v>9</v>
      </c>
      <c r="F92" s="155">
        <v>8</v>
      </c>
      <c r="G92" s="194">
        <v>14</v>
      </c>
      <c r="H92" s="155">
        <v>9</v>
      </c>
      <c r="I92" s="155">
        <v>9</v>
      </c>
      <c r="J92" s="155">
        <v>8</v>
      </c>
      <c r="L92" s="239"/>
    </row>
    <row r="93" spans="1:12" ht="15">
      <c r="A93" s="152" t="s">
        <v>39</v>
      </c>
      <c r="B93" s="144">
        <v>34</v>
      </c>
      <c r="C93" s="155">
        <v>30</v>
      </c>
      <c r="D93" s="155">
        <v>16</v>
      </c>
      <c r="E93" s="155">
        <v>15</v>
      </c>
      <c r="F93" s="155">
        <v>40</v>
      </c>
      <c r="G93" s="194">
        <v>38</v>
      </c>
      <c r="H93" s="155">
        <v>43</v>
      </c>
      <c r="I93" s="155">
        <v>41</v>
      </c>
      <c r="J93" s="155">
        <v>18</v>
      </c>
      <c r="L93" s="239"/>
    </row>
    <row r="94" spans="1:12" ht="15">
      <c r="A94" s="157" t="s">
        <v>209</v>
      </c>
      <c r="B94" s="144">
        <v>135</v>
      </c>
      <c r="C94" s="155">
        <v>259</v>
      </c>
      <c r="D94" s="155">
        <v>254</v>
      </c>
      <c r="E94" s="155">
        <v>269</v>
      </c>
      <c r="F94" s="155">
        <v>464</v>
      </c>
      <c r="G94" s="194">
        <v>386</v>
      </c>
      <c r="H94" s="155">
        <v>367</v>
      </c>
      <c r="I94" s="155">
        <v>345</v>
      </c>
      <c r="J94" s="155">
        <v>209</v>
      </c>
      <c r="L94" s="239"/>
    </row>
    <row r="95" spans="1:12" ht="15">
      <c r="A95" s="152" t="s">
        <v>41</v>
      </c>
      <c r="B95" s="144">
        <v>622</v>
      </c>
      <c r="C95" s="155">
        <v>597</v>
      </c>
      <c r="D95" s="155">
        <v>694</v>
      </c>
      <c r="E95" s="155">
        <v>910</v>
      </c>
      <c r="F95" s="155">
        <v>936</v>
      </c>
      <c r="G95" s="194">
        <v>956</v>
      </c>
      <c r="H95" s="155">
        <v>1043</v>
      </c>
      <c r="I95" s="155">
        <v>1432</v>
      </c>
      <c r="J95" s="155">
        <v>1096</v>
      </c>
      <c r="L95" s="239"/>
    </row>
    <row r="96" spans="1:12" ht="15">
      <c r="A96" s="157" t="s">
        <v>360</v>
      </c>
      <c r="B96" s="144">
        <v>0</v>
      </c>
      <c r="C96" s="155">
        <v>0</v>
      </c>
      <c r="D96" s="155">
        <v>1</v>
      </c>
      <c r="E96" s="155">
        <v>1</v>
      </c>
      <c r="F96" s="155">
        <v>0</v>
      </c>
      <c r="G96" s="194">
        <v>0</v>
      </c>
      <c r="H96" s="155">
        <v>0</v>
      </c>
      <c r="I96" s="155">
        <v>0</v>
      </c>
      <c r="J96" s="155">
        <v>0</v>
      </c>
      <c r="L96" s="239"/>
    </row>
    <row r="97" spans="1:12" ht="15">
      <c r="A97" s="152" t="s">
        <v>261</v>
      </c>
      <c r="B97" s="144">
        <v>2</v>
      </c>
      <c r="C97" s="155">
        <v>0</v>
      </c>
      <c r="D97" s="155">
        <v>1</v>
      </c>
      <c r="E97" s="155">
        <v>0</v>
      </c>
      <c r="F97" s="155">
        <v>0</v>
      </c>
      <c r="G97" s="194">
        <v>0</v>
      </c>
      <c r="H97" s="155">
        <v>0</v>
      </c>
      <c r="I97" s="155">
        <v>4</v>
      </c>
      <c r="J97" s="155">
        <v>2</v>
      </c>
      <c r="L97" s="239"/>
    </row>
    <row r="98" spans="1:12" ht="15">
      <c r="A98" s="152" t="s">
        <v>703</v>
      </c>
      <c r="B98" s="144">
        <v>0</v>
      </c>
      <c r="C98" s="155">
        <v>0</v>
      </c>
      <c r="D98" s="155">
        <v>0</v>
      </c>
      <c r="E98" s="155">
        <v>0</v>
      </c>
      <c r="F98" s="155">
        <v>1</v>
      </c>
      <c r="G98" s="194">
        <v>0</v>
      </c>
      <c r="H98" s="155">
        <v>0</v>
      </c>
      <c r="I98" s="155">
        <v>0</v>
      </c>
      <c r="J98" s="155">
        <v>0</v>
      </c>
      <c r="L98" s="239"/>
    </row>
    <row r="99" spans="1:12" ht="15">
      <c r="A99" s="152" t="s">
        <v>68</v>
      </c>
      <c r="B99" s="144">
        <v>17</v>
      </c>
      <c r="C99" s="155">
        <v>19</v>
      </c>
      <c r="D99" s="155">
        <v>42</v>
      </c>
      <c r="E99" s="155">
        <v>10</v>
      </c>
      <c r="F99" s="155">
        <v>5</v>
      </c>
      <c r="G99" s="194">
        <v>9</v>
      </c>
      <c r="H99" s="155">
        <v>46</v>
      </c>
      <c r="I99" s="155">
        <v>36</v>
      </c>
      <c r="J99" s="155">
        <v>12</v>
      </c>
      <c r="L99" s="239"/>
    </row>
    <row r="100" spans="1:12" ht="15">
      <c r="A100" s="157" t="s">
        <v>219</v>
      </c>
      <c r="B100" s="144">
        <v>3</v>
      </c>
      <c r="C100" s="155">
        <v>2</v>
      </c>
      <c r="D100" s="155">
        <v>5</v>
      </c>
      <c r="E100" s="155">
        <v>6</v>
      </c>
      <c r="F100" s="155">
        <v>6</v>
      </c>
      <c r="G100" s="194">
        <v>5</v>
      </c>
      <c r="H100" s="155">
        <v>3</v>
      </c>
      <c r="I100" s="155">
        <v>5</v>
      </c>
      <c r="J100" s="155">
        <v>3</v>
      </c>
      <c r="L100" s="239"/>
    </row>
    <row r="101" spans="1:12" ht="15">
      <c r="A101" s="152" t="s">
        <v>79</v>
      </c>
      <c r="B101" s="144">
        <v>22</v>
      </c>
      <c r="C101" s="155">
        <v>11</v>
      </c>
      <c r="D101" s="155">
        <v>10</v>
      </c>
      <c r="E101" s="155">
        <v>7</v>
      </c>
      <c r="F101" s="155">
        <v>5</v>
      </c>
      <c r="G101" s="194">
        <v>22</v>
      </c>
      <c r="H101" s="155">
        <v>3</v>
      </c>
      <c r="I101" s="155">
        <v>4</v>
      </c>
      <c r="J101" s="155">
        <v>3</v>
      </c>
      <c r="L101" s="239"/>
    </row>
    <row r="102" spans="1:12" ht="15">
      <c r="A102" s="152" t="s">
        <v>82</v>
      </c>
      <c r="B102" s="144">
        <v>0</v>
      </c>
      <c r="C102" s="155">
        <v>1</v>
      </c>
      <c r="D102" s="155">
        <v>2</v>
      </c>
      <c r="E102" s="155">
        <v>0</v>
      </c>
      <c r="F102" s="155">
        <v>0</v>
      </c>
      <c r="G102" s="194">
        <v>2</v>
      </c>
      <c r="H102" s="155">
        <v>0</v>
      </c>
      <c r="I102" s="155">
        <v>0</v>
      </c>
      <c r="J102" s="155">
        <v>0</v>
      </c>
      <c r="L102" s="239"/>
    </row>
    <row r="103" spans="1:12" ht="15">
      <c r="A103" s="152" t="s">
        <v>107</v>
      </c>
      <c r="B103" s="144">
        <v>5</v>
      </c>
      <c r="C103" s="155">
        <v>9</v>
      </c>
      <c r="D103" s="155">
        <v>10</v>
      </c>
      <c r="E103" s="155">
        <v>26</v>
      </c>
      <c r="F103" s="155">
        <v>0</v>
      </c>
      <c r="G103" s="194">
        <v>0</v>
      </c>
      <c r="H103" s="155">
        <v>0</v>
      </c>
      <c r="I103" s="155">
        <v>7</v>
      </c>
      <c r="J103" s="155">
        <v>6</v>
      </c>
      <c r="L103" s="239"/>
    </row>
    <row r="104" spans="1:12" ht="15">
      <c r="A104" s="159" t="s">
        <v>673</v>
      </c>
      <c r="B104" s="144"/>
      <c r="C104" s="155"/>
      <c r="D104" s="155"/>
      <c r="E104" s="155"/>
      <c r="F104" s="155"/>
      <c r="G104" s="194"/>
      <c r="H104" s="155"/>
      <c r="I104" s="155">
        <v>0</v>
      </c>
      <c r="J104" s="155">
        <v>8</v>
      </c>
      <c r="L104" s="239"/>
    </row>
    <row r="105" spans="1:12" ht="15">
      <c r="A105" s="152" t="s">
        <v>612</v>
      </c>
      <c r="B105" s="144">
        <v>0</v>
      </c>
      <c r="C105" s="155">
        <v>0</v>
      </c>
      <c r="D105" s="155">
        <v>0</v>
      </c>
      <c r="E105" s="155">
        <v>0</v>
      </c>
      <c r="F105" s="155">
        <v>0</v>
      </c>
      <c r="G105" s="194">
        <v>0</v>
      </c>
      <c r="H105" s="155">
        <v>0</v>
      </c>
      <c r="I105" s="155">
        <v>71</v>
      </c>
      <c r="J105" s="155">
        <v>46</v>
      </c>
      <c r="L105" s="239"/>
    </row>
    <row r="106" spans="1:12" ht="15">
      <c r="A106" s="159" t="s">
        <v>704</v>
      </c>
      <c r="B106" s="144">
        <v>0</v>
      </c>
      <c r="C106" s="155">
        <v>0</v>
      </c>
      <c r="D106" s="155">
        <v>0</v>
      </c>
      <c r="E106" s="155">
        <v>0</v>
      </c>
      <c r="F106" s="155">
        <v>0</v>
      </c>
      <c r="G106" s="194">
        <v>64</v>
      </c>
      <c r="H106" s="155">
        <v>9</v>
      </c>
      <c r="I106" s="155">
        <v>54</v>
      </c>
      <c r="J106" s="155">
        <v>0</v>
      </c>
      <c r="L106" s="239"/>
    </row>
    <row r="107" spans="1:12" ht="15">
      <c r="A107" s="159" t="s">
        <v>629</v>
      </c>
      <c r="B107" s="144"/>
      <c r="C107" s="155"/>
      <c r="D107" s="155"/>
      <c r="E107" s="155"/>
      <c r="F107" s="155"/>
      <c r="G107" s="194"/>
      <c r="H107" s="155"/>
      <c r="I107" s="155">
        <v>0</v>
      </c>
      <c r="J107" s="155">
        <v>21</v>
      </c>
      <c r="L107" s="239"/>
    </row>
    <row r="108" spans="1:12" ht="15">
      <c r="A108" s="152" t="s">
        <v>114</v>
      </c>
      <c r="B108" s="144">
        <v>0</v>
      </c>
      <c r="C108" s="155">
        <v>1</v>
      </c>
      <c r="D108" s="155">
        <v>6</v>
      </c>
      <c r="E108" s="155">
        <v>1</v>
      </c>
      <c r="F108" s="155">
        <v>0</v>
      </c>
      <c r="G108" s="194">
        <v>0</v>
      </c>
      <c r="H108" s="155">
        <v>0</v>
      </c>
      <c r="I108" s="155">
        <v>0</v>
      </c>
      <c r="J108" s="155">
        <v>0</v>
      </c>
      <c r="L108" s="239"/>
    </row>
    <row r="109" spans="1:12" ht="15">
      <c r="A109" s="152" t="s">
        <v>124</v>
      </c>
      <c r="B109" s="144">
        <v>14</v>
      </c>
      <c r="C109" s="155">
        <v>2</v>
      </c>
      <c r="D109" s="155">
        <v>4</v>
      </c>
      <c r="E109" s="155">
        <v>2</v>
      </c>
      <c r="F109" s="155">
        <v>1</v>
      </c>
      <c r="G109" s="194">
        <v>5</v>
      </c>
      <c r="H109" s="155">
        <v>2</v>
      </c>
      <c r="I109" s="155">
        <v>4</v>
      </c>
      <c r="J109" s="155">
        <v>2</v>
      </c>
      <c r="L109" s="239"/>
    </row>
    <row r="110" spans="1:12" ht="11.25" customHeight="1">
      <c r="A110" s="152"/>
      <c r="B110" s="144"/>
      <c r="C110" s="155"/>
      <c r="D110" s="155"/>
      <c r="E110" s="155"/>
      <c r="F110" s="155"/>
      <c r="G110" s="194"/>
      <c r="H110" s="155"/>
      <c r="I110" s="155"/>
      <c r="J110" s="155"/>
      <c r="L110" s="239"/>
    </row>
    <row r="111" spans="1:14" ht="15">
      <c r="A111" s="150" t="s">
        <v>145</v>
      </c>
      <c r="B111" s="145">
        <f aca="true" t="shared" si="5" ref="B111:G111">SUM(B113:B119)</f>
        <v>3151</v>
      </c>
      <c r="C111" s="161">
        <f t="shared" si="5"/>
        <v>3896</v>
      </c>
      <c r="D111" s="161">
        <f t="shared" si="5"/>
        <v>3985</v>
      </c>
      <c r="E111" s="161">
        <f t="shared" si="5"/>
        <v>4619</v>
      </c>
      <c r="F111" s="161">
        <f t="shared" si="5"/>
        <v>4660</v>
      </c>
      <c r="G111" s="193">
        <f t="shared" si="5"/>
        <v>5347</v>
      </c>
      <c r="H111" s="161">
        <f>SUM(H113:H119)</f>
        <v>3554</v>
      </c>
      <c r="I111" s="161">
        <f>SUM(I113:I119)</f>
        <v>3676</v>
      </c>
      <c r="J111" s="161">
        <f>SUM(J113:J119)</f>
        <v>3881</v>
      </c>
      <c r="L111" s="236"/>
      <c r="M111" s="236"/>
      <c r="N111" s="238"/>
    </row>
    <row r="112" spans="1:12" ht="15">
      <c r="A112" s="152"/>
      <c r="B112" s="144"/>
      <c r="C112" s="155"/>
      <c r="D112" s="155"/>
      <c r="E112" s="155"/>
      <c r="F112" s="155"/>
      <c r="G112" s="194"/>
      <c r="H112" s="155"/>
      <c r="I112" s="155"/>
      <c r="J112" s="155"/>
      <c r="L112" s="239"/>
    </row>
    <row r="113" spans="1:12" ht="15">
      <c r="A113" s="152" t="s">
        <v>449</v>
      </c>
      <c r="B113" s="144">
        <v>2346</v>
      </c>
      <c r="C113" s="155">
        <v>3097</v>
      </c>
      <c r="D113" s="155">
        <v>3213</v>
      </c>
      <c r="E113" s="155">
        <v>3677</v>
      </c>
      <c r="F113" s="155">
        <v>3682</v>
      </c>
      <c r="G113" s="194">
        <v>4380</v>
      </c>
      <c r="H113" s="155">
        <v>2621</v>
      </c>
      <c r="I113" s="155">
        <v>2806</v>
      </c>
      <c r="J113" s="155">
        <v>2953</v>
      </c>
      <c r="L113" s="239"/>
    </row>
    <row r="114" spans="1:12" ht="15">
      <c r="A114" s="156" t="s">
        <v>195</v>
      </c>
      <c r="B114" s="144">
        <v>63</v>
      </c>
      <c r="C114" s="155">
        <v>107</v>
      </c>
      <c r="D114" s="155">
        <v>89</v>
      </c>
      <c r="E114" s="155">
        <v>172</v>
      </c>
      <c r="F114" s="155">
        <v>149</v>
      </c>
      <c r="G114" s="194">
        <v>180</v>
      </c>
      <c r="H114" s="155">
        <v>149</v>
      </c>
      <c r="I114" s="155">
        <v>228</v>
      </c>
      <c r="J114" s="155">
        <v>215</v>
      </c>
      <c r="L114" s="239"/>
    </row>
    <row r="115" spans="1:12" ht="15">
      <c r="A115" s="152" t="s">
        <v>262</v>
      </c>
      <c r="B115" s="144">
        <v>2</v>
      </c>
      <c r="C115" s="155">
        <v>0</v>
      </c>
      <c r="D115" s="155">
        <v>0</v>
      </c>
      <c r="E115" s="155">
        <v>1</v>
      </c>
      <c r="F115" s="155">
        <v>0</v>
      </c>
      <c r="G115" s="194">
        <v>0</v>
      </c>
      <c r="H115" s="155">
        <v>0</v>
      </c>
      <c r="I115" s="155">
        <v>0</v>
      </c>
      <c r="J115" s="155">
        <v>0</v>
      </c>
      <c r="L115" s="239"/>
    </row>
    <row r="116" spans="1:12" ht="15">
      <c r="A116" s="152" t="s">
        <v>263</v>
      </c>
      <c r="B116" s="144">
        <v>19</v>
      </c>
      <c r="C116" s="155">
        <v>0</v>
      </c>
      <c r="D116" s="155">
        <v>0</v>
      </c>
      <c r="E116" s="155">
        <v>5</v>
      </c>
      <c r="F116" s="155">
        <v>0</v>
      </c>
      <c r="G116" s="194">
        <v>13</v>
      </c>
      <c r="H116" s="155">
        <v>0</v>
      </c>
      <c r="I116" s="155">
        <v>0</v>
      </c>
      <c r="J116" s="155">
        <v>0</v>
      </c>
      <c r="L116" s="239"/>
    </row>
    <row r="117" spans="1:12" ht="15">
      <c r="A117" s="152" t="s">
        <v>81</v>
      </c>
      <c r="B117" s="144">
        <v>293</v>
      </c>
      <c r="C117" s="155">
        <v>307</v>
      </c>
      <c r="D117" s="155">
        <v>275</v>
      </c>
      <c r="E117" s="155">
        <v>321</v>
      </c>
      <c r="F117" s="155">
        <v>345</v>
      </c>
      <c r="G117" s="194">
        <v>338</v>
      </c>
      <c r="H117" s="155">
        <v>342</v>
      </c>
      <c r="I117" s="155">
        <v>359</v>
      </c>
      <c r="J117" s="155">
        <v>380</v>
      </c>
      <c r="L117" s="239"/>
    </row>
    <row r="118" spans="1:12" ht="15">
      <c r="A118" s="157" t="s">
        <v>228</v>
      </c>
      <c r="B118" s="144">
        <v>428</v>
      </c>
      <c r="C118" s="155">
        <v>384</v>
      </c>
      <c r="D118" s="155">
        <v>408</v>
      </c>
      <c r="E118" s="155">
        <v>443</v>
      </c>
      <c r="F118" s="155">
        <v>484</v>
      </c>
      <c r="G118" s="194">
        <v>436</v>
      </c>
      <c r="H118" s="155">
        <v>442</v>
      </c>
      <c r="I118" s="155">
        <v>281</v>
      </c>
      <c r="J118" s="155">
        <v>333</v>
      </c>
      <c r="L118" s="239"/>
    </row>
    <row r="119" spans="1:12" ht="15">
      <c r="A119" s="152" t="s">
        <v>705</v>
      </c>
      <c r="B119" s="144">
        <v>0</v>
      </c>
      <c r="C119" s="155">
        <v>1</v>
      </c>
      <c r="D119" s="155">
        <v>0</v>
      </c>
      <c r="E119" s="155">
        <v>0</v>
      </c>
      <c r="F119" s="155">
        <v>0</v>
      </c>
      <c r="G119" s="194">
        <v>0</v>
      </c>
      <c r="H119" s="155">
        <v>0</v>
      </c>
      <c r="I119" s="155">
        <v>2</v>
      </c>
      <c r="J119" s="155">
        <v>0</v>
      </c>
      <c r="L119" s="239"/>
    </row>
    <row r="120" spans="1:12" ht="15">
      <c r="A120" s="152"/>
      <c r="B120" s="144"/>
      <c r="C120" s="155"/>
      <c r="D120" s="155"/>
      <c r="E120" s="155"/>
      <c r="F120" s="155"/>
      <c r="G120" s="194"/>
      <c r="H120" s="155"/>
      <c r="I120" s="155"/>
      <c r="J120" s="155"/>
      <c r="L120" s="239"/>
    </row>
    <row r="121" spans="1:14" ht="15">
      <c r="A121" s="150" t="s">
        <v>146</v>
      </c>
      <c r="B121" s="145">
        <f aca="true" t="shared" si="6" ref="B121:G121">SUM(B123:B136)</f>
        <v>991</v>
      </c>
      <c r="C121" s="161">
        <f t="shared" si="6"/>
        <v>1220</v>
      </c>
      <c r="D121" s="161">
        <f t="shared" si="6"/>
        <v>1241</v>
      </c>
      <c r="E121" s="161">
        <f t="shared" si="6"/>
        <v>1471</v>
      </c>
      <c r="F121" s="161">
        <f t="shared" si="6"/>
        <v>1483</v>
      </c>
      <c r="G121" s="193">
        <f t="shared" si="6"/>
        <v>1338</v>
      </c>
      <c r="H121" s="161">
        <f>SUM(H123:H136)</f>
        <v>1480</v>
      </c>
      <c r="I121" s="161">
        <f>SUM(I123:I136)</f>
        <v>2144</v>
      </c>
      <c r="J121" s="161">
        <f>SUM(J123:J136)</f>
        <v>2123</v>
      </c>
      <c r="L121" s="236"/>
      <c r="M121" s="236"/>
      <c r="N121" s="138"/>
    </row>
    <row r="122" spans="1:12" ht="15">
      <c r="A122" s="152"/>
      <c r="B122" s="144"/>
      <c r="C122" s="155"/>
      <c r="D122" s="155"/>
      <c r="E122" s="155"/>
      <c r="F122" s="155"/>
      <c r="G122" s="194"/>
      <c r="H122" s="155"/>
      <c r="I122" s="155"/>
      <c r="J122" s="155"/>
      <c r="L122" s="239"/>
    </row>
    <row r="123" spans="1:12" ht="15">
      <c r="A123" s="152" t="s">
        <v>447</v>
      </c>
      <c r="B123" s="144">
        <v>17</v>
      </c>
      <c r="C123" s="155">
        <v>16</v>
      </c>
      <c r="D123" s="155">
        <v>15</v>
      </c>
      <c r="E123" s="155">
        <v>28</v>
      </c>
      <c r="F123" s="155">
        <v>24</v>
      </c>
      <c r="G123" s="194">
        <v>34</v>
      </c>
      <c r="H123" s="155">
        <v>26</v>
      </c>
      <c r="I123" s="155">
        <v>27</v>
      </c>
      <c r="J123" s="155">
        <v>12</v>
      </c>
      <c r="L123" s="239"/>
    </row>
    <row r="124" spans="1:12" ht="15">
      <c r="A124" s="152" t="s">
        <v>454</v>
      </c>
      <c r="B124" s="144">
        <v>7</v>
      </c>
      <c r="C124" s="155">
        <v>8</v>
      </c>
      <c r="D124" s="155">
        <v>6</v>
      </c>
      <c r="E124" s="155">
        <v>13</v>
      </c>
      <c r="F124" s="155">
        <v>16</v>
      </c>
      <c r="G124" s="194">
        <v>14</v>
      </c>
      <c r="H124" s="155">
        <v>7</v>
      </c>
      <c r="I124" s="155">
        <v>19</v>
      </c>
      <c r="J124" s="155">
        <v>18</v>
      </c>
      <c r="L124" s="239"/>
    </row>
    <row r="125" spans="1:12" ht="15">
      <c r="A125" s="157" t="s">
        <v>350</v>
      </c>
      <c r="B125" s="144">
        <v>0</v>
      </c>
      <c r="C125" s="155">
        <v>0</v>
      </c>
      <c r="D125" s="155">
        <v>13</v>
      </c>
      <c r="E125" s="155">
        <v>11</v>
      </c>
      <c r="F125" s="155">
        <v>11</v>
      </c>
      <c r="G125" s="194">
        <v>12</v>
      </c>
      <c r="H125" s="155">
        <v>59</v>
      </c>
      <c r="I125" s="155">
        <v>30</v>
      </c>
      <c r="J125" s="155">
        <v>37</v>
      </c>
      <c r="L125" s="239"/>
    </row>
    <row r="126" spans="1:12" ht="15">
      <c r="A126" s="152" t="s">
        <v>83</v>
      </c>
      <c r="B126" s="144">
        <v>22</v>
      </c>
      <c r="C126" s="155">
        <v>8</v>
      </c>
      <c r="D126" s="155">
        <v>5</v>
      </c>
      <c r="E126" s="155">
        <v>7</v>
      </c>
      <c r="F126" s="155">
        <v>6</v>
      </c>
      <c r="G126" s="194">
        <v>10</v>
      </c>
      <c r="H126" s="155">
        <v>7</v>
      </c>
      <c r="I126" s="155">
        <v>6</v>
      </c>
      <c r="J126" s="155">
        <v>7</v>
      </c>
      <c r="L126" s="239"/>
    </row>
    <row r="127" spans="1:12" ht="15">
      <c r="A127" s="152" t="s">
        <v>85</v>
      </c>
      <c r="B127" s="144">
        <v>3</v>
      </c>
      <c r="C127" s="155">
        <v>13</v>
      </c>
      <c r="D127" s="155">
        <v>4</v>
      </c>
      <c r="E127" s="155">
        <v>1</v>
      </c>
      <c r="F127" s="155">
        <v>3</v>
      </c>
      <c r="G127" s="194">
        <v>0</v>
      </c>
      <c r="H127" s="155">
        <v>0</v>
      </c>
      <c r="I127" s="155">
        <v>10</v>
      </c>
      <c r="J127" s="155">
        <v>5</v>
      </c>
      <c r="L127" s="239"/>
    </row>
    <row r="128" spans="1:12" ht="15">
      <c r="A128" s="152" t="s">
        <v>264</v>
      </c>
      <c r="B128" s="144">
        <v>1</v>
      </c>
      <c r="C128" s="155">
        <v>0</v>
      </c>
      <c r="D128" s="155">
        <v>1</v>
      </c>
      <c r="E128" s="155">
        <v>0</v>
      </c>
      <c r="F128" s="155">
        <v>1</v>
      </c>
      <c r="G128" s="194">
        <v>2</v>
      </c>
      <c r="H128" s="155">
        <v>0</v>
      </c>
      <c r="I128" s="155">
        <v>0</v>
      </c>
      <c r="J128" s="155">
        <v>0</v>
      </c>
      <c r="L128" s="239"/>
    </row>
    <row r="129" spans="1:12" ht="15">
      <c r="A129" s="152" t="s">
        <v>265</v>
      </c>
      <c r="B129" s="144">
        <v>3</v>
      </c>
      <c r="C129" s="155">
        <v>0</v>
      </c>
      <c r="D129" s="155">
        <v>0</v>
      </c>
      <c r="E129" s="155">
        <v>0</v>
      </c>
      <c r="F129" s="155">
        <v>0</v>
      </c>
      <c r="G129" s="194">
        <v>0</v>
      </c>
      <c r="H129" s="155">
        <v>0</v>
      </c>
      <c r="I129" s="155">
        <v>0</v>
      </c>
      <c r="J129" s="155">
        <v>0</v>
      </c>
      <c r="L129" s="239"/>
    </row>
    <row r="130" spans="1:12" ht="15">
      <c r="A130" s="152" t="s">
        <v>118</v>
      </c>
      <c r="B130" s="144">
        <v>1</v>
      </c>
      <c r="C130" s="155">
        <v>2</v>
      </c>
      <c r="D130" s="155">
        <v>3</v>
      </c>
      <c r="E130" s="155">
        <v>1</v>
      </c>
      <c r="F130" s="155">
        <v>1</v>
      </c>
      <c r="G130" s="194">
        <v>2</v>
      </c>
      <c r="H130" s="155">
        <v>0</v>
      </c>
      <c r="I130" s="155">
        <v>1</v>
      </c>
      <c r="J130" s="155">
        <v>2</v>
      </c>
      <c r="L130" s="239"/>
    </row>
    <row r="131" spans="1:12" ht="15">
      <c r="A131" s="157" t="s">
        <v>361</v>
      </c>
      <c r="B131" s="144">
        <v>64</v>
      </c>
      <c r="C131" s="155">
        <v>11</v>
      </c>
      <c r="D131" s="155">
        <v>223</v>
      </c>
      <c r="E131" s="155">
        <v>332</v>
      </c>
      <c r="F131" s="155">
        <v>361</v>
      </c>
      <c r="G131" s="194">
        <v>158</v>
      </c>
      <c r="H131" s="155">
        <v>254</v>
      </c>
      <c r="I131" s="155">
        <v>809</v>
      </c>
      <c r="J131" s="155">
        <v>460</v>
      </c>
      <c r="L131" s="239"/>
    </row>
    <row r="132" spans="1:12" ht="15">
      <c r="A132" s="152" t="s">
        <v>266</v>
      </c>
      <c r="B132" s="144">
        <v>10</v>
      </c>
      <c r="C132" s="155">
        <v>5</v>
      </c>
      <c r="D132" s="155">
        <v>0</v>
      </c>
      <c r="E132" s="155">
        <v>0</v>
      </c>
      <c r="F132" s="155">
        <v>3</v>
      </c>
      <c r="G132" s="194">
        <v>10</v>
      </c>
      <c r="H132" s="155">
        <v>0</v>
      </c>
      <c r="I132" s="155">
        <v>12</v>
      </c>
      <c r="J132" s="155">
        <v>6</v>
      </c>
      <c r="L132" s="239"/>
    </row>
    <row r="133" spans="1:12" ht="15">
      <c r="A133" s="157" t="s">
        <v>236</v>
      </c>
      <c r="B133" s="144">
        <v>0</v>
      </c>
      <c r="C133" s="155">
        <v>200</v>
      </c>
      <c r="D133" s="155">
        <v>31</v>
      </c>
      <c r="E133" s="155">
        <v>23</v>
      </c>
      <c r="F133" s="155">
        <v>28</v>
      </c>
      <c r="G133" s="194">
        <v>21</v>
      </c>
      <c r="H133" s="155">
        <v>35</v>
      </c>
      <c r="I133" s="155">
        <v>68</v>
      </c>
      <c r="J133" s="155">
        <v>82</v>
      </c>
      <c r="L133" s="239"/>
    </row>
    <row r="134" spans="1:12" ht="15">
      <c r="A134" s="157" t="s">
        <v>362</v>
      </c>
      <c r="B134" s="144">
        <v>0</v>
      </c>
      <c r="C134" s="155">
        <v>0</v>
      </c>
      <c r="D134" s="155">
        <v>2</v>
      </c>
      <c r="E134" s="155">
        <v>23</v>
      </c>
      <c r="F134" s="155">
        <v>32</v>
      </c>
      <c r="G134" s="194">
        <v>67</v>
      </c>
      <c r="H134" s="155">
        <v>93</v>
      </c>
      <c r="I134" s="155">
        <v>143</v>
      </c>
      <c r="J134" s="155">
        <v>140</v>
      </c>
      <c r="L134" s="239"/>
    </row>
    <row r="135" spans="1:12" ht="15">
      <c r="A135" s="152" t="s">
        <v>129</v>
      </c>
      <c r="B135" s="144">
        <v>861</v>
      </c>
      <c r="C135" s="155">
        <v>957</v>
      </c>
      <c r="D135" s="155">
        <v>937</v>
      </c>
      <c r="E135" s="155">
        <v>1031</v>
      </c>
      <c r="F135" s="155">
        <v>997</v>
      </c>
      <c r="G135" s="194">
        <v>1008</v>
      </c>
      <c r="H135" s="155">
        <v>999</v>
      </c>
      <c r="I135" s="155">
        <v>1019</v>
      </c>
      <c r="J135" s="155">
        <v>1354</v>
      </c>
      <c r="L135" s="239"/>
    </row>
    <row r="136" spans="1:12" ht="15">
      <c r="A136" s="152" t="s">
        <v>267</v>
      </c>
      <c r="B136" s="144">
        <v>2</v>
      </c>
      <c r="C136" s="155">
        <v>0</v>
      </c>
      <c r="D136" s="155">
        <v>1</v>
      </c>
      <c r="E136" s="155">
        <v>1</v>
      </c>
      <c r="F136" s="155">
        <v>0</v>
      </c>
      <c r="G136" s="194">
        <v>0</v>
      </c>
      <c r="H136" s="155">
        <v>0</v>
      </c>
      <c r="I136" s="155">
        <v>0</v>
      </c>
      <c r="J136" s="155">
        <v>0</v>
      </c>
      <c r="L136" s="239"/>
    </row>
    <row r="137" spans="2:12" ht="15">
      <c r="B137" s="144"/>
      <c r="C137" s="155"/>
      <c r="D137" s="155"/>
      <c r="E137" s="155"/>
      <c r="F137" s="155"/>
      <c r="G137" s="194"/>
      <c r="H137" s="155"/>
      <c r="I137" s="155"/>
      <c r="J137" s="155"/>
      <c r="L137" s="239"/>
    </row>
    <row r="138" spans="1:14" ht="15">
      <c r="A138" s="150" t="s">
        <v>147</v>
      </c>
      <c r="B138" s="145">
        <f aca="true" t="shared" si="7" ref="B138:I138">SUM(B140:B180)</f>
        <v>99733</v>
      </c>
      <c r="C138" s="161">
        <f t="shared" si="7"/>
        <v>106120</v>
      </c>
      <c r="D138" s="161">
        <f t="shared" si="7"/>
        <v>113362</v>
      </c>
      <c r="E138" s="161">
        <f t="shared" si="7"/>
        <v>105327</v>
      </c>
      <c r="F138" s="161">
        <f t="shared" si="7"/>
        <v>102625</v>
      </c>
      <c r="G138" s="193">
        <f t="shared" si="7"/>
        <v>108885</v>
      </c>
      <c r="H138" s="161">
        <f t="shared" si="7"/>
        <v>114446</v>
      </c>
      <c r="I138" s="161">
        <f t="shared" si="7"/>
        <v>118249</v>
      </c>
      <c r="J138" s="161">
        <f>SUM(J140:J180)</f>
        <v>91100</v>
      </c>
      <c r="L138" s="236"/>
      <c r="M138" s="236"/>
      <c r="N138" s="238"/>
    </row>
    <row r="139" spans="1:12" ht="15">
      <c r="A139" s="152"/>
      <c r="B139" s="144"/>
      <c r="C139" s="155"/>
      <c r="D139" s="155"/>
      <c r="E139" s="155"/>
      <c r="F139" s="155"/>
      <c r="G139" s="194"/>
      <c r="H139" s="155"/>
      <c r="I139" s="155"/>
      <c r="J139" s="155"/>
      <c r="L139" s="239"/>
    </row>
    <row r="140" spans="1:12" ht="15">
      <c r="A140" s="157" t="s">
        <v>631</v>
      </c>
      <c r="B140" s="144">
        <v>0</v>
      </c>
      <c r="C140" s="155">
        <v>0</v>
      </c>
      <c r="D140" s="155">
        <v>1</v>
      </c>
      <c r="E140" s="155">
        <v>0</v>
      </c>
      <c r="F140" s="155">
        <v>1</v>
      </c>
      <c r="G140" s="194">
        <v>0</v>
      </c>
      <c r="H140" s="155">
        <v>0</v>
      </c>
      <c r="I140" s="155">
        <v>9</v>
      </c>
      <c r="J140" s="155">
        <v>8</v>
      </c>
      <c r="L140" s="239"/>
    </row>
    <row r="141" spans="1:12" ht="15">
      <c r="A141" s="152" t="s">
        <v>440</v>
      </c>
      <c r="B141" s="144">
        <v>476</v>
      </c>
      <c r="C141" s="155">
        <v>447</v>
      </c>
      <c r="D141" s="155">
        <v>432</v>
      </c>
      <c r="E141" s="155">
        <v>449</v>
      </c>
      <c r="F141" s="155">
        <v>604</v>
      </c>
      <c r="G141" s="194">
        <v>466</v>
      </c>
      <c r="H141" s="155">
        <v>399</v>
      </c>
      <c r="I141" s="155">
        <v>526</v>
      </c>
      <c r="J141" s="155">
        <v>326</v>
      </c>
      <c r="L141" s="239"/>
    </row>
    <row r="142" spans="1:12" ht="15">
      <c r="A142" s="152" t="s">
        <v>268</v>
      </c>
      <c r="B142" s="144">
        <v>7</v>
      </c>
      <c r="C142" s="155">
        <v>871</v>
      </c>
      <c r="D142" s="155">
        <v>2</v>
      </c>
      <c r="E142" s="155">
        <v>1</v>
      </c>
      <c r="F142" s="155">
        <v>9</v>
      </c>
      <c r="G142" s="194">
        <v>16</v>
      </c>
      <c r="H142" s="155">
        <v>19</v>
      </c>
      <c r="I142" s="155">
        <v>24</v>
      </c>
      <c r="J142" s="155">
        <v>11</v>
      </c>
      <c r="L142" s="239"/>
    </row>
    <row r="143" spans="1:12" ht="15">
      <c r="A143" s="152" t="s">
        <v>450</v>
      </c>
      <c r="B143" s="144">
        <v>101</v>
      </c>
      <c r="C143" s="155">
        <v>175</v>
      </c>
      <c r="D143" s="155">
        <v>200</v>
      </c>
      <c r="E143" s="155">
        <v>501</v>
      </c>
      <c r="F143" s="155">
        <v>511</v>
      </c>
      <c r="G143" s="194">
        <v>515</v>
      </c>
      <c r="H143" s="155">
        <v>491</v>
      </c>
      <c r="I143" s="155">
        <v>264</v>
      </c>
      <c r="J143" s="155">
        <v>215</v>
      </c>
      <c r="L143" s="239"/>
    </row>
    <row r="144" spans="1:12" ht="15">
      <c r="A144" s="156" t="s">
        <v>451</v>
      </c>
      <c r="B144" s="144">
        <v>10738</v>
      </c>
      <c r="C144" s="155">
        <v>9315</v>
      </c>
      <c r="D144" s="155">
        <v>8633</v>
      </c>
      <c r="E144" s="155">
        <v>6019</v>
      </c>
      <c r="F144" s="155">
        <v>7001</v>
      </c>
      <c r="G144" s="194">
        <v>7685</v>
      </c>
      <c r="H144" s="155">
        <v>5637</v>
      </c>
      <c r="I144" s="155">
        <v>5314</v>
      </c>
      <c r="J144" s="155">
        <v>3545</v>
      </c>
      <c r="L144" s="239"/>
    </row>
    <row r="145" spans="1:12" ht="15">
      <c r="A145" s="152" t="s">
        <v>464</v>
      </c>
      <c r="B145" s="144">
        <v>117</v>
      </c>
      <c r="C145" s="155">
        <v>208</v>
      </c>
      <c r="D145" s="155">
        <v>199</v>
      </c>
      <c r="E145" s="155">
        <v>157</v>
      </c>
      <c r="F145" s="155">
        <v>141</v>
      </c>
      <c r="G145" s="194">
        <v>162</v>
      </c>
      <c r="H145" s="155">
        <v>181</v>
      </c>
      <c r="I145" s="155">
        <v>176</v>
      </c>
      <c r="J145" s="155">
        <v>186</v>
      </c>
      <c r="L145" s="239"/>
    </row>
    <row r="146" spans="1:12" ht="15">
      <c r="A146" s="152" t="s">
        <v>466</v>
      </c>
      <c r="B146" s="144">
        <v>4641</v>
      </c>
      <c r="C146" s="155">
        <v>5842</v>
      </c>
      <c r="D146" s="155">
        <v>5955</v>
      </c>
      <c r="E146" s="155">
        <v>5761</v>
      </c>
      <c r="F146" s="155">
        <v>5926</v>
      </c>
      <c r="G146" s="194">
        <v>6306</v>
      </c>
      <c r="H146" s="155">
        <v>6499</v>
      </c>
      <c r="I146" s="155">
        <v>6580</v>
      </c>
      <c r="J146" s="155">
        <v>5657</v>
      </c>
      <c r="L146" s="239"/>
    </row>
    <row r="147" spans="1:12" ht="15">
      <c r="A147" s="157" t="s">
        <v>363</v>
      </c>
      <c r="B147" s="144">
        <v>0</v>
      </c>
      <c r="C147" s="155">
        <v>0</v>
      </c>
      <c r="D147" s="155">
        <v>1</v>
      </c>
      <c r="E147" s="155">
        <v>0</v>
      </c>
      <c r="F147" s="155">
        <v>0</v>
      </c>
      <c r="G147" s="194">
        <v>17</v>
      </c>
      <c r="H147" s="155">
        <v>21</v>
      </c>
      <c r="I147" s="155">
        <v>2</v>
      </c>
      <c r="J147" s="155">
        <v>2</v>
      </c>
      <c r="L147" s="239"/>
    </row>
    <row r="148" spans="1:12" ht="15">
      <c r="A148" s="152" t="s">
        <v>3</v>
      </c>
      <c r="B148" s="144">
        <v>4651</v>
      </c>
      <c r="C148" s="155">
        <v>5447</v>
      </c>
      <c r="D148" s="155">
        <v>6121</v>
      </c>
      <c r="E148" s="155">
        <v>6373</v>
      </c>
      <c r="F148" s="155">
        <v>6570</v>
      </c>
      <c r="G148" s="194">
        <v>9182</v>
      </c>
      <c r="H148" s="155">
        <v>11123</v>
      </c>
      <c r="I148" s="155">
        <v>12156</v>
      </c>
      <c r="J148" s="155">
        <v>14359</v>
      </c>
      <c r="L148" s="239"/>
    </row>
    <row r="149" spans="1:12" ht="15">
      <c r="A149" s="152" t="s">
        <v>4</v>
      </c>
      <c r="B149" s="144">
        <v>38</v>
      </c>
      <c r="C149" s="155">
        <v>26</v>
      </c>
      <c r="D149" s="155">
        <v>17</v>
      </c>
      <c r="E149" s="155">
        <v>30</v>
      </c>
      <c r="F149" s="155">
        <v>15</v>
      </c>
      <c r="G149" s="194">
        <v>0</v>
      </c>
      <c r="H149" s="155">
        <v>0</v>
      </c>
      <c r="I149" s="155">
        <v>5</v>
      </c>
      <c r="J149" s="155">
        <v>0</v>
      </c>
      <c r="L149" s="239"/>
    </row>
    <row r="150" spans="1:12" ht="15">
      <c r="A150" s="152" t="s">
        <v>5</v>
      </c>
      <c r="B150" s="144">
        <v>4</v>
      </c>
      <c r="C150" s="155">
        <v>4</v>
      </c>
      <c r="D150" s="155">
        <v>2</v>
      </c>
      <c r="E150" s="155">
        <v>5</v>
      </c>
      <c r="F150" s="155">
        <v>5</v>
      </c>
      <c r="G150" s="194">
        <v>7</v>
      </c>
      <c r="H150" s="155">
        <v>6</v>
      </c>
      <c r="I150" s="155">
        <v>15</v>
      </c>
      <c r="J150" s="155">
        <v>4</v>
      </c>
      <c r="L150" s="239"/>
    </row>
    <row r="151" spans="1:12" ht="15">
      <c r="A151" s="157" t="s">
        <v>352</v>
      </c>
      <c r="B151" s="144">
        <v>0</v>
      </c>
      <c r="C151" s="155">
        <v>0</v>
      </c>
      <c r="D151" s="155">
        <v>4</v>
      </c>
      <c r="E151" s="155">
        <v>0</v>
      </c>
      <c r="F151" s="155">
        <v>0</v>
      </c>
      <c r="G151" s="194">
        <v>451</v>
      </c>
      <c r="H151" s="155">
        <v>2149</v>
      </c>
      <c r="I151" s="155">
        <v>3306</v>
      </c>
      <c r="J151" s="155">
        <v>3610</v>
      </c>
      <c r="L151" s="239"/>
    </row>
    <row r="152" spans="1:12" ht="15">
      <c r="A152" s="152" t="s">
        <v>6</v>
      </c>
      <c r="B152" s="144">
        <v>114</v>
      </c>
      <c r="C152" s="155">
        <v>85</v>
      </c>
      <c r="D152" s="155">
        <v>126</v>
      </c>
      <c r="E152" s="155">
        <v>143</v>
      </c>
      <c r="F152" s="155">
        <v>128</v>
      </c>
      <c r="G152" s="194">
        <v>86</v>
      </c>
      <c r="H152" s="155">
        <v>52</v>
      </c>
      <c r="I152" s="155">
        <v>74</v>
      </c>
      <c r="J152" s="155">
        <v>103</v>
      </c>
      <c r="L152" s="239"/>
    </row>
    <row r="153" spans="1:12" ht="15">
      <c r="A153" s="152" t="s">
        <v>553</v>
      </c>
      <c r="B153" s="144">
        <v>0</v>
      </c>
      <c r="C153" s="155">
        <v>0</v>
      </c>
      <c r="D153" s="155">
        <v>0</v>
      </c>
      <c r="E153" s="155">
        <v>0</v>
      </c>
      <c r="F153" s="155">
        <v>0</v>
      </c>
      <c r="G153" s="194">
        <v>20</v>
      </c>
      <c r="H153" s="155">
        <v>31</v>
      </c>
      <c r="I153" s="155">
        <v>16</v>
      </c>
      <c r="J153" s="155">
        <v>7</v>
      </c>
      <c r="L153" s="239"/>
    </row>
    <row r="154" spans="1:12" ht="15">
      <c r="A154" s="152" t="s">
        <v>7</v>
      </c>
      <c r="B154" s="144">
        <v>242</v>
      </c>
      <c r="C154" s="155">
        <v>202</v>
      </c>
      <c r="D154" s="155">
        <v>221</v>
      </c>
      <c r="E154" s="155">
        <v>193</v>
      </c>
      <c r="F154" s="155">
        <v>189</v>
      </c>
      <c r="G154" s="194">
        <v>171</v>
      </c>
      <c r="H154" s="155">
        <v>167</v>
      </c>
      <c r="I154" s="155">
        <v>201</v>
      </c>
      <c r="J154" s="155">
        <v>139</v>
      </c>
      <c r="L154" s="239"/>
    </row>
    <row r="155" spans="1:12" ht="15">
      <c r="A155" s="159" t="s">
        <v>646</v>
      </c>
      <c r="B155" s="144">
        <v>410</v>
      </c>
      <c r="C155" s="155">
        <v>390</v>
      </c>
      <c r="D155" s="155">
        <v>353</v>
      </c>
      <c r="E155" s="155">
        <v>450</v>
      </c>
      <c r="F155" s="155">
        <v>752</v>
      </c>
      <c r="G155" s="194">
        <v>631</v>
      </c>
      <c r="H155" s="155">
        <v>721</v>
      </c>
      <c r="I155" s="155">
        <v>977</v>
      </c>
      <c r="J155" s="155">
        <v>1285</v>
      </c>
      <c r="L155" s="239"/>
    </row>
    <row r="156" spans="1:12" ht="15">
      <c r="A156" s="152" t="s">
        <v>12</v>
      </c>
      <c r="B156" s="144">
        <v>3</v>
      </c>
      <c r="C156" s="155">
        <v>2</v>
      </c>
      <c r="D156" s="155">
        <v>2</v>
      </c>
      <c r="E156" s="155">
        <v>0</v>
      </c>
      <c r="F156" s="155">
        <v>1</v>
      </c>
      <c r="G156" s="194">
        <v>0</v>
      </c>
      <c r="H156" s="155">
        <v>0</v>
      </c>
      <c r="I156" s="155">
        <v>1</v>
      </c>
      <c r="J156" s="155">
        <v>0</v>
      </c>
      <c r="L156" s="239"/>
    </row>
    <row r="157" spans="1:12" ht="15">
      <c r="A157" s="152" t="s">
        <v>24</v>
      </c>
      <c r="B157" s="144">
        <v>179</v>
      </c>
      <c r="C157" s="155">
        <v>128</v>
      </c>
      <c r="D157" s="155">
        <v>122</v>
      </c>
      <c r="E157" s="155">
        <v>128</v>
      </c>
      <c r="F157" s="155">
        <v>120</v>
      </c>
      <c r="G157" s="194">
        <v>166</v>
      </c>
      <c r="H157" s="155">
        <v>176</v>
      </c>
      <c r="I157" s="155">
        <v>193</v>
      </c>
      <c r="J157" s="155">
        <v>134</v>
      </c>
      <c r="L157" s="239"/>
    </row>
    <row r="158" spans="1:12" ht="15">
      <c r="A158" s="152" t="s">
        <v>25</v>
      </c>
      <c r="B158" s="144">
        <v>3</v>
      </c>
      <c r="C158" s="155">
        <v>7</v>
      </c>
      <c r="D158" s="155">
        <v>7</v>
      </c>
      <c r="E158" s="155">
        <v>2</v>
      </c>
      <c r="F158" s="155">
        <v>2</v>
      </c>
      <c r="G158" s="194">
        <v>2</v>
      </c>
      <c r="H158" s="155">
        <v>6</v>
      </c>
      <c r="I158" s="155">
        <v>6</v>
      </c>
      <c r="J158" s="155">
        <v>4</v>
      </c>
      <c r="L158" s="239"/>
    </row>
    <row r="159" spans="1:12" ht="15">
      <c r="A159" s="152" t="s">
        <v>250</v>
      </c>
      <c r="B159" s="144">
        <v>238</v>
      </c>
      <c r="C159" s="155">
        <v>194</v>
      </c>
      <c r="D159" s="155">
        <v>1035</v>
      </c>
      <c r="E159" s="155">
        <v>1044</v>
      </c>
      <c r="F159" s="155">
        <v>2101</v>
      </c>
      <c r="G159" s="194">
        <v>2089</v>
      </c>
      <c r="H159" s="155">
        <v>537</v>
      </c>
      <c r="I159" s="155">
        <v>1706</v>
      </c>
      <c r="J159" s="155">
        <v>412</v>
      </c>
      <c r="L159" s="239"/>
    </row>
    <row r="160" spans="1:12" ht="15">
      <c r="A160" s="159" t="s">
        <v>559</v>
      </c>
      <c r="B160" s="144">
        <v>27443</v>
      </c>
      <c r="C160" s="155">
        <v>28869</v>
      </c>
      <c r="D160" s="155">
        <v>32276</v>
      </c>
      <c r="E160" s="155">
        <v>29326</v>
      </c>
      <c r="F160" s="155">
        <v>26727</v>
      </c>
      <c r="G160" s="194">
        <v>26201</v>
      </c>
      <c r="H160" s="155">
        <v>26828</v>
      </c>
      <c r="I160" s="155">
        <v>27738</v>
      </c>
      <c r="J160" s="155">
        <v>19709</v>
      </c>
      <c r="L160" s="239"/>
    </row>
    <row r="161" spans="1:15" s="180" customFormat="1" ht="15">
      <c r="A161" s="159" t="s">
        <v>621</v>
      </c>
      <c r="B161" s="144">
        <v>94</v>
      </c>
      <c r="C161" s="155">
        <v>61</v>
      </c>
      <c r="D161" s="155">
        <v>136</v>
      </c>
      <c r="E161" s="155">
        <v>117</v>
      </c>
      <c r="F161" s="155">
        <v>36</v>
      </c>
      <c r="G161" s="194">
        <v>342</v>
      </c>
      <c r="H161" s="155">
        <v>292</v>
      </c>
      <c r="I161" s="155">
        <v>290</v>
      </c>
      <c r="J161" s="155">
        <v>216</v>
      </c>
      <c r="L161" s="239"/>
      <c r="M161" s="237"/>
      <c r="N161" s="1"/>
      <c r="O161" s="1"/>
    </row>
    <row r="162" spans="1:12" ht="15">
      <c r="A162" s="152" t="s">
        <v>30</v>
      </c>
      <c r="B162" s="144">
        <v>2804</v>
      </c>
      <c r="C162" s="155">
        <v>3902</v>
      </c>
      <c r="D162" s="155">
        <v>3600</v>
      </c>
      <c r="E162" s="155">
        <v>4358</v>
      </c>
      <c r="F162" s="155">
        <v>3145</v>
      </c>
      <c r="G162" s="194">
        <v>3217</v>
      </c>
      <c r="H162" s="155">
        <v>3774</v>
      </c>
      <c r="I162" s="155">
        <v>3395</v>
      </c>
      <c r="J162" s="155">
        <v>2460</v>
      </c>
      <c r="L162" s="239"/>
    </row>
    <row r="163" spans="1:12" ht="15">
      <c r="A163" s="152" t="s">
        <v>31</v>
      </c>
      <c r="B163" s="144">
        <v>1</v>
      </c>
      <c r="C163" s="155">
        <v>1</v>
      </c>
      <c r="D163" s="155">
        <v>1</v>
      </c>
      <c r="E163" s="155">
        <v>9</v>
      </c>
      <c r="F163" s="155">
        <v>1</v>
      </c>
      <c r="G163" s="194">
        <v>0</v>
      </c>
      <c r="H163" s="155">
        <v>0</v>
      </c>
      <c r="I163" s="155">
        <v>0</v>
      </c>
      <c r="J163" s="155">
        <v>0</v>
      </c>
      <c r="L163" s="239"/>
    </row>
    <row r="164" spans="1:12" ht="15">
      <c r="A164" s="152" t="s">
        <v>32</v>
      </c>
      <c r="B164" s="144">
        <v>27</v>
      </c>
      <c r="C164" s="155">
        <v>20</v>
      </c>
      <c r="D164" s="155">
        <v>11</v>
      </c>
      <c r="E164" s="155">
        <v>0</v>
      </c>
      <c r="F164" s="155">
        <v>11</v>
      </c>
      <c r="G164" s="194">
        <v>1</v>
      </c>
      <c r="H164" s="155">
        <v>38</v>
      </c>
      <c r="I164" s="155">
        <v>36</v>
      </c>
      <c r="J164" s="155">
        <v>37</v>
      </c>
      <c r="L164" s="239"/>
    </row>
    <row r="165" spans="1:12" ht="15">
      <c r="A165" s="158" t="s">
        <v>33</v>
      </c>
      <c r="B165" s="144">
        <v>1</v>
      </c>
      <c r="C165" s="155">
        <v>3</v>
      </c>
      <c r="D165" s="155">
        <v>4</v>
      </c>
      <c r="E165" s="155">
        <v>3</v>
      </c>
      <c r="F165" s="155">
        <v>6</v>
      </c>
      <c r="G165" s="194">
        <v>14</v>
      </c>
      <c r="H165" s="155">
        <v>7</v>
      </c>
      <c r="I165" s="155">
        <v>7</v>
      </c>
      <c r="J165" s="155">
        <v>5</v>
      </c>
      <c r="L165" s="239"/>
    </row>
    <row r="166" spans="1:12" ht="15">
      <c r="A166" s="158" t="s">
        <v>669</v>
      </c>
      <c r="B166" s="155">
        <v>0</v>
      </c>
      <c r="C166" s="155">
        <v>0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155">
        <v>0</v>
      </c>
      <c r="J166" s="155">
        <v>332</v>
      </c>
      <c r="L166" s="239"/>
    </row>
    <row r="167" spans="1:12" ht="15">
      <c r="A167" s="152" t="s">
        <v>34</v>
      </c>
      <c r="B167" s="144">
        <v>50</v>
      </c>
      <c r="C167" s="155">
        <v>11</v>
      </c>
      <c r="D167" s="155">
        <v>23</v>
      </c>
      <c r="E167" s="155">
        <v>28</v>
      </c>
      <c r="F167" s="155">
        <v>38</v>
      </c>
      <c r="G167" s="194">
        <v>46</v>
      </c>
      <c r="H167" s="155">
        <v>44</v>
      </c>
      <c r="I167" s="155">
        <v>32</v>
      </c>
      <c r="J167" s="155">
        <v>23</v>
      </c>
      <c r="L167" s="239"/>
    </row>
    <row r="168" spans="1:12" ht="15">
      <c r="A168" s="152" t="s">
        <v>99</v>
      </c>
      <c r="B168" s="144">
        <v>13000</v>
      </c>
      <c r="C168" s="155">
        <v>16428</v>
      </c>
      <c r="D168" s="155">
        <v>18775</v>
      </c>
      <c r="E168" s="155">
        <v>21963</v>
      </c>
      <c r="F168" s="155">
        <v>23231</v>
      </c>
      <c r="G168" s="194">
        <v>23850</v>
      </c>
      <c r="H168" s="155">
        <v>27696</v>
      </c>
      <c r="I168" s="155">
        <v>29644</v>
      </c>
      <c r="J168" s="155">
        <v>18288</v>
      </c>
      <c r="L168" s="239"/>
    </row>
    <row r="169" spans="1:12" ht="15">
      <c r="A169" s="152" t="s">
        <v>225</v>
      </c>
      <c r="B169" s="144">
        <v>30</v>
      </c>
      <c r="C169" s="155">
        <v>4</v>
      </c>
      <c r="D169" s="155">
        <v>2</v>
      </c>
      <c r="E169" s="155">
        <v>0</v>
      </c>
      <c r="F169" s="155">
        <v>0</v>
      </c>
      <c r="G169" s="194">
        <v>0</v>
      </c>
      <c r="H169" s="155">
        <v>0</v>
      </c>
      <c r="I169" s="155">
        <v>0</v>
      </c>
      <c r="J169" s="155">
        <v>0</v>
      </c>
      <c r="L169" s="239"/>
    </row>
    <row r="170" spans="1:12" ht="15">
      <c r="A170" s="152" t="s">
        <v>100</v>
      </c>
      <c r="B170" s="144">
        <v>441</v>
      </c>
      <c r="C170" s="155">
        <v>497</v>
      </c>
      <c r="D170" s="155">
        <v>482</v>
      </c>
      <c r="E170" s="155">
        <v>515</v>
      </c>
      <c r="F170" s="155">
        <v>556</v>
      </c>
      <c r="G170" s="194">
        <v>402</v>
      </c>
      <c r="H170" s="155">
        <v>432</v>
      </c>
      <c r="I170" s="155">
        <v>518</v>
      </c>
      <c r="J170" s="155">
        <v>402</v>
      </c>
      <c r="L170" s="239"/>
    </row>
    <row r="171" spans="1:12" ht="15">
      <c r="A171" s="152" t="s">
        <v>101</v>
      </c>
      <c r="B171" s="144">
        <v>32421</v>
      </c>
      <c r="C171" s="155">
        <v>31526</v>
      </c>
      <c r="D171" s="155">
        <v>33287</v>
      </c>
      <c r="E171" s="155">
        <v>26278</v>
      </c>
      <c r="F171" s="155">
        <v>23253</v>
      </c>
      <c r="G171" s="194">
        <v>25217</v>
      </c>
      <c r="H171" s="155">
        <v>25449</v>
      </c>
      <c r="I171" s="155">
        <v>23001</v>
      </c>
      <c r="J171" s="155">
        <v>17801</v>
      </c>
      <c r="L171" s="239"/>
    </row>
    <row r="172" spans="1:12" ht="15">
      <c r="A172" s="152" t="s">
        <v>102</v>
      </c>
      <c r="B172" s="144">
        <v>3</v>
      </c>
      <c r="C172" s="155">
        <v>8</v>
      </c>
      <c r="D172" s="155">
        <v>9</v>
      </c>
      <c r="E172" s="155">
        <v>8</v>
      </c>
      <c r="F172" s="155">
        <v>0</v>
      </c>
      <c r="G172" s="194">
        <v>0</v>
      </c>
      <c r="H172" s="155">
        <v>0</v>
      </c>
      <c r="I172" s="155">
        <v>0</v>
      </c>
      <c r="J172" s="155">
        <v>0</v>
      </c>
      <c r="L172" s="239"/>
    </row>
    <row r="173" spans="1:12" ht="15">
      <c r="A173" s="152" t="s">
        <v>103</v>
      </c>
      <c r="B173" s="144">
        <v>231</v>
      </c>
      <c r="C173" s="155">
        <v>256</v>
      </c>
      <c r="D173" s="155">
        <v>250</v>
      </c>
      <c r="E173" s="155">
        <v>238</v>
      </c>
      <c r="F173" s="155">
        <v>73</v>
      </c>
      <c r="G173" s="194">
        <v>9</v>
      </c>
      <c r="H173" s="155">
        <v>32</v>
      </c>
      <c r="I173" s="155">
        <v>81</v>
      </c>
      <c r="J173" s="155">
        <v>7</v>
      </c>
      <c r="L173" s="239"/>
    </row>
    <row r="174" spans="1:12" ht="15">
      <c r="A174" s="157" t="s">
        <v>105</v>
      </c>
      <c r="B174" s="144">
        <v>5</v>
      </c>
      <c r="C174" s="155">
        <v>4</v>
      </c>
      <c r="D174" s="155">
        <v>4</v>
      </c>
      <c r="E174" s="155">
        <v>11</v>
      </c>
      <c r="F174" s="155">
        <v>17</v>
      </c>
      <c r="G174" s="194">
        <v>10</v>
      </c>
      <c r="H174" s="155">
        <v>11</v>
      </c>
      <c r="I174" s="155">
        <v>13</v>
      </c>
      <c r="J174" s="155">
        <v>7</v>
      </c>
      <c r="L174" s="239"/>
    </row>
    <row r="175" spans="1:12" ht="15">
      <c r="A175" s="157" t="s">
        <v>364</v>
      </c>
      <c r="B175" s="144">
        <v>0</v>
      </c>
      <c r="C175" s="155">
        <v>1</v>
      </c>
      <c r="D175" s="155">
        <v>0</v>
      </c>
      <c r="E175" s="155">
        <v>0</v>
      </c>
      <c r="F175" s="155">
        <v>1</v>
      </c>
      <c r="G175" s="194">
        <v>0</v>
      </c>
      <c r="H175" s="155">
        <v>0</v>
      </c>
      <c r="I175" s="155">
        <v>1</v>
      </c>
      <c r="J175" s="155">
        <v>7</v>
      </c>
      <c r="L175" s="239"/>
    </row>
    <row r="176" spans="1:12" ht="15">
      <c r="A176" s="152" t="s">
        <v>324</v>
      </c>
      <c r="B176" s="144">
        <v>29</v>
      </c>
      <c r="C176" s="155">
        <v>50</v>
      </c>
      <c r="D176" s="155">
        <v>90</v>
      </c>
      <c r="E176" s="155">
        <v>212</v>
      </c>
      <c r="F176" s="155">
        <v>335</v>
      </c>
      <c r="G176" s="194">
        <v>459</v>
      </c>
      <c r="H176" s="155">
        <v>445</v>
      </c>
      <c r="I176" s="155">
        <v>622</v>
      </c>
      <c r="J176" s="155">
        <v>529</v>
      </c>
      <c r="L176" s="239"/>
    </row>
    <row r="177" spans="1:12" ht="15">
      <c r="A177" s="152" t="s">
        <v>672</v>
      </c>
      <c r="B177" s="155">
        <v>0</v>
      </c>
      <c r="C177" s="155">
        <v>0</v>
      </c>
      <c r="D177" s="155">
        <v>0</v>
      </c>
      <c r="E177" s="155">
        <v>0</v>
      </c>
      <c r="F177" s="155">
        <v>0</v>
      </c>
      <c r="G177" s="155">
        <v>0</v>
      </c>
      <c r="H177" s="155">
        <v>0</v>
      </c>
      <c r="I177" s="155">
        <v>0</v>
      </c>
      <c r="J177" s="155">
        <v>8</v>
      </c>
      <c r="L177" s="239"/>
    </row>
    <row r="178" spans="1:12" ht="15">
      <c r="A178" s="152" t="s">
        <v>120</v>
      </c>
      <c r="B178" s="144">
        <v>1141</v>
      </c>
      <c r="C178" s="155">
        <v>1059</v>
      </c>
      <c r="D178" s="155">
        <v>915</v>
      </c>
      <c r="E178" s="155">
        <v>906</v>
      </c>
      <c r="F178" s="155">
        <v>1048</v>
      </c>
      <c r="G178" s="194">
        <v>1062</v>
      </c>
      <c r="H178" s="155">
        <v>1080</v>
      </c>
      <c r="I178" s="155">
        <v>1218</v>
      </c>
      <c r="J178" s="155">
        <v>1118</v>
      </c>
      <c r="L178" s="239"/>
    </row>
    <row r="179" spans="1:12" ht="15">
      <c r="A179" s="152" t="s">
        <v>121</v>
      </c>
      <c r="B179" s="144">
        <v>28</v>
      </c>
      <c r="C179" s="155">
        <v>49</v>
      </c>
      <c r="D179" s="155">
        <v>37</v>
      </c>
      <c r="E179" s="155">
        <v>91</v>
      </c>
      <c r="F179" s="155">
        <v>33</v>
      </c>
      <c r="G179" s="194">
        <v>58</v>
      </c>
      <c r="H179" s="155">
        <v>63</v>
      </c>
      <c r="I179" s="155">
        <v>58</v>
      </c>
      <c r="J179" s="155">
        <v>55</v>
      </c>
      <c r="L179" s="239"/>
    </row>
    <row r="180" spans="1:12" ht="15">
      <c r="A180" s="152" t="s">
        <v>122</v>
      </c>
      <c r="B180" s="144">
        <v>22</v>
      </c>
      <c r="C180" s="155">
        <v>28</v>
      </c>
      <c r="D180" s="155">
        <v>27</v>
      </c>
      <c r="E180" s="155">
        <v>8</v>
      </c>
      <c r="F180" s="155">
        <v>38</v>
      </c>
      <c r="G180" s="194">
        <v>25</v>
      </c>
      <c r="H180" s="155">
        <v>40</v>
      </c>
      <c r="I180" s="155">
        <v>44</v>
      </c>
      <c r="J180" s="155">
        <v>89</v>
      </c>
      <c r="L180" s="239"/>
    </row>
    <row r="181" spans="1:12" ht="15">
      <c r="A181" s="152"/>
      <c r="B181" s="144"/>
      <c r="C181" s="155"/>
      <c r="D181" s="155"/>
      <c r="E181" s="155"/>
      <c r="F181" s="155"/>
      <c r="G181" s="194"/>
      <c r="H181" s="155"/>
      <c r="I181" s="155"/>
      <c r="J181" s="155"/>
      <c r="L181" s="239"/>
    </row>
    <row r="182" spans="1:14" ht="15">
      <c r="A182" s="150" t="s">
        <v>148</v>
      </c>
      <c r="B182" s="145">
        <f aca="true" t="shared" si="8" ref="B182:G182">SUM(B184:B194)</f>
        <v>361</v>
      </c>
      <c r="C182" s="161">
        <f t="shared" si="8"/>
        <v>256</v>
      </c>
      <c r="D182" s="161">
        <f t="shared" si="8"/>
        <v>247</v>
      </c>
      <c r="E182" s="161">
        <f t="shared" si="8"/>
        <v>213</v>
      </c>
      <c r="F182" s="161">
        <f t="shared" si="8"/>
        <v>205</v>
      </c>
      <c r="G182" s="193">
        <f t="shared" si="8"/>
        <v>157</v>
      </c>
      <c r="H182" s="161">
        <f>SUM(H184:H194)</f>
        <v>147</v>
      </c>
      <c r="I182" s="161">
        <f>SUM(I184:I194)</f>
        <v>178</v>
      </c>
      <c r="J182" s="161">
        <f>SUM(J184:J194)</f>
        <v>112</v>
      </c>
      <c r="L182" s="236"/>
      <c r="M182" s="236"/>
      <c r="N182" s="238"/>
    </row>
    <row r="183" spans="1:12" ht="15">
      <c r="A183" s="152"/>
      <c r="B183" s="144"/>
      <c r="C183" s="155"/>
      <c r="D183" s="155"/>
      <c r="E183" s="155"/>
      <c r="F183" s="155"/>
      <c r="G183" s="194"/>
      <c r="H183" s="155"/>
      <c r="I183" s="155"/>
      <c r="J183" s="155"/>
      <c r="L183" s="239"/>
    </row>
    <row r="184" spans="1:12" ht="15">
      <c r="A184" s="157" t="s">
        <v>492</v>
      </c>
      <c r="B184" s="144">
        <v>2</v>
      </c>
      <c r="C184" s="155">
        <v>6</v>
      </c>
      <c r="D184" s="155">
        <v>2</v>
      </c>
      <c r="E184" s="155">
        <v>0</v>
      </c>
      <c r="F184" s="155">
        <v>0</v>
      </c>
      <c r="G184" s="194">
        <v>0</v>
      </c>
      <c r="H184" s="155">
        <v>0</v>
      </c>
      <c r="I184" s="155">
        <v>1</v>
      </c>
      <c r="J184" s="155">
        <v>0</v>
      </c>
      <c r="L184" s="239"/>
    </row>
    <row r="185" spans="1:12" ht="15">
      <c r="A185" s="157" t="s">
        <v>270</v>
      </c>
      <c r="B185" s="144">
        <v>0</v>
      </c>
      <c r="C185" s="155">
        <v>0</v>
      </c>
      <c r="D185" s="155">
        <v>0</v>
      </c>
      <c r="E185" s="155">
        <v>1</v>
      </c>
      <c r="F185" s="155">
        <v>1</v>
      </c>
      <c r="G185" s="194">
        <v>0</v>
      </c>
      <c r="H185" s="155">
        <v>0</v>
      </c>
      <c r="I185" s="155">
        <v>3</v>
      </c>
      <c r="J185" s="155">
        <v>2</v>
      </c>
      <c r="L185" s="239"/>
    </row>
    <row r="186" spans="1:12" ht="15">
      <c r="A186" s="152" t="s">
        <v>11</v>
      </c>
      <c r="B186" s="144">
        <v>34</v>
      </c>
      <c r="C186" s="155">
        <v>22</v>
      </c>
      <c r="D186" s="155">
        <v>36</v>
      </c>
      <c r="E186" s="155">
        <v>25</v>
      </c>
      <c r="F186" s="155">
        <v>25</v>
      </c>
      <c r="G186" s="194">
        <v>29</v>
      </c>
      <c r="H186" s="155">
        <v>18</v>
      </c>
      <c r="I186" s="155">
        <v>34</v>
      </c>
      <c r="J186" s="155">
        <v>16</v>
      </c>
      <c r="L186" s="239"/>
    </row>
    <row r="187" spans="1:12" ht="15">
      <c r="A187" s="152" t="s">
        <v>57</v>
      </c>
      <c r="B187" s="144">
        <v>1</v>
      </c>
      <c r="C187" s="155">
        <v>2</v>
      </c>
      <c r="D187" s="155">
        <v>2</v>
      </c>
      <c r="E187" s="155">
        <v>2</v>
      </c>
      <c r="F187" s="155">
        <v>7</v>
      </c>
      <c r="G187" s="194">
        <v>15</v>
      </c>
      <c r="H187" s="155">
        <v>34</v>
      </c>
      <c r="I187" s="155">
        <v>41</v>
      </c>
      <c r="J187" s="155">
        <v>41</v>
      </c>
      <c r="L187" s="239"/>
    </row>
    <row r="188" spans="1:12" ht="15">
      <c r="A188" s="152" t="s">
        <v>64</v>
      </c>
      <c r="B188" s="144">
        <v>307</v>
      </c>
      <c r="C188" s="155">
        <v>213</v>
      </c>
      <c r="D188" s="155">
        <v>178</v>
      </c>
      <c r="E188" s="155">
        <v>169</v>
      </c>
      <c r="F188" s="155">
        <v>0</v>
      </c>
      <c r="G188" s="194">
        <v>4</v>
      </c>
      <c r="H188" s="155">
        <v>0</v>
      </c>
      <c r="I188" s="155">
        <v>1</v>
      </c>
      <c r="J188" s="155">
        <v>35</v>
      </c>
      <c r="L188" s="239"/>
    </row>
    <row r="189" spans="1:12" ht="15">
      <c r="A189" s="157" t="s">
        <v>272</v>
      </c>
      <c r="B189" s="144">
        <v>0</v>
      </c>
      <c r="C189" s="155">
        <v>0</v>
      </c>
      <c r="D189" s="155">
        <v>0</v>
      </c>
      <c r="E189" s="155">
        <v>1</v>
      </c>
      <c r="F189" s="155">
        <v>0</v>
      </c>
      <c r="G189" s="194">
        <v>0</v>
      </c>
      <c r="H189" s="155">
        <v>0</v>
      </c>
      <c r="I189" s="155">
        <v>0</v>
      </c>
      <c r="J189" s="155">
        <v>1</v>
      </c>
      <c r="L189" s="239"/>
    </row>
    <row r="190" spans="1:12" ht="15">
      <c r="A190" s="152" t="s">
        <v>84</v>
      </c>
      <c r="B190" s="144">
        <v>1</v>
      </c>
      <c r="C190" s="155">
        <v>1</v>
      </c>
      <c r="D190" s="155">
        <v>3</v>
      </c>
      <c r="E190" s="155">
        <v>0</v>
      </c>
      <c r="F190" s="155">
        <v>1</v>
      </c>
      <c r="G190" s="194">
        <v>2</v>
      </c>
      <c r="H190" s="155">
        <v>3</v>
      </c>
      <c r="I190" s="155">
        <v>1</v>
      </c>
      <c r="J190" s="155">
        <v>0</v>
      </c>
      <c r="L190" s="239"/>
    </row>
    <row r="191" spans="1:12" ht="15">
      <c r="A191" s="157" t="s">
        <v>273</v>
      </c>
      <c r="B191" s="144">
        <v>0</v>
      </c>
      <c r="C191" s="155">
        <v>0</v>
      </c>
      <c r="D191" s="155">
        <v>1</v>
      </c>
      <c r="E191" s="155">
        <v>0</v>
      </c>
      <c r="F191" s="155">
        <v>3</v>
      </c>
      <c r="G191" s="194">
        <v>0</v>
      </c>
      <c r="H191" s="155">
        <v>0</v>
      </c>
      <c r="I191" s="155">
        <v>0</v>
      </c>
      <c r="J191" s="155">
        <v>0</v>
      </c>
      <c r="L191" s="239"/>
    </row>
    <row r="192" spans="1:12" ht="15">
      <c r="A192" s="152" t="s">
        <v>89</v>
      </c>
      <c r="B192" s="144">
        <v>12</v>
      </c>
      <c r="C192" s="155">
        <v>7</v>
      </c>
      <c r="D192" s="155">
        <v>20</v>
      </c>
      <c r="E192" s="155">
        <v>6</v>
      </c>
      <c r="F192" s="155">
        <v>10</v>
      </c>
      <c r="G192" s="194">
        <v>9</v>
      </c>
      <c r="H192" s="155">
        <v>22</v>
      </c>
      <c r="I192" s="155">
        <v>23</v>
      </c>
      <c r="J192" s="155">
        <v>2</v>
      </c>
      <c r="L192" s="239"/>
    </row>
    <row r="193" spans="1:12" ht="15">
      <c r="A193" s="159" t="s">
        <v>222</v>
      </c>
      <c r="B193" s="144">
        <v>2</v>
      </c>
      <c r="C193" s="155">
        <v>1</v>
      </c>
      <c r="D193" s="155">
        <v>0</v>
      </c>
      <c r="E193" s="155">
        <v>3</v>
      </c>
      <c r="F193" s="155">
        <v>149</v>
      </c>
      <c r="G193" s="194">
        <v>91</v>
      </c>
      <c r="H193" s="155">
        <v>60</v>
      </c>
      <c r="I193" s="155">
        <v>59</v>
      </c>
      <c r="J193" s="155">
        <v>0</v>
      </c>
      <c r="L193" s="239"/>
    </row>
    <row r="194" spans="1:12" ht="15">
      <c r="A194" s="152" t="s">
        <v>119</v>
      </c>
      <c r="B194" s="144">
        <v>2</v>
      </c>
      <c r="C194" s="155">
        <v>4</v>
      </c>
      <c r="D194" s="155">
        <v>5</v>
      </c>
      <c r="E194" s="155">
        <v>6</v>
      </c>
      <c r="F194" s="155">
        <v>9</v>
      </c>
      <c r="G194" s="194">
        <v>7</v>
      </c>
      <c r="H194" s="155">
        <v>10</v>
      </c>
      <c r="I194" s="155">
        <v>15</v>
      </c>
      <c r="J194" s="155">
        <v>15</v>
      </c>
      <c r="L194" s="239"/>
    </row>
    <row r="195" spans="1:12" ht="15">
      <c r="A195" s="152"/>
      <c r="B195" s="144"/>
      <c r="C195" s="155"/>
      <c r="D195" s="155"/>
      <c r="E195" s="155"/>
      <c r="F195" s="155"/>
      <c r="G195" s="194"/>
      <c r="H195" s="155"/>
      <c r="I195" s="155"/>
      <c r="J195" s="155"/>
      <c r="L195" s="239"/>
    </row>
    <row r="196" spans="1:14" ht="15">
      <c r="A196" s="150" t="s">
        <v>149</v>
      </c>
      <c r="B196" s="145">
        <f aca="true" t="shared" si="9" ref="B196:G196">SUM(B198:B219)</f>
        <v>4176</v>
      </c>
      <c r="C196" s="161">
        <f t="shared" si="9"/>
        <v>4131</v>
      </c>
      <c r="D196" s="161">
        <f t="shared" si="9"/>
        <v>3882</v>
      </c>
      <c r="E196" s="161">
        <f t="shared" si="9"/>
        <v>3932</v>
      </c>
      <c r="F196" s="161">
        <f t="shared" si="9"/>
        <v>3783</v>
      </c>
      <c r="G196" s="193">
        <f t="shared" si="9"/>
        <v>3754</v>
      </c>
      <c r="H196" s="161">
        <f>SUM(H198:H219)</f>
        <v>3885</v>
      </c>
      <c r="I196" s="161">
        <f>SUM(I198:I219)</f>
        <v>3730</v>
      </c>
      <c r="J196" s="161">
        <f>SUM(J198:J219)</f>
        <v>3918</v>
      </c>
      <c r="L196" s="236"/>
      <c r="M196" s="236"/>
      <c r="N196" s="238"/>
    </row>
    <row r="197" spans="1:12" ht="15">
      <c r="A197" s="152"/>
      <c r="B197" s="144"/>
      <c r="C197" s="155"/>
      <c r="D197" s="155"/>
      <c r="E197" s="155"/>
      <c r="F197" s="155"/>
      <c r="G197" s="194"/>
      <c r="H197" s="155"/>
      <c r="I197" s="155"/>
      <c r="J197" s="155"/>
      <c r="L197" s="239"/>
    </row>
    <row r="198" spans="1:12" ht="16.5" customHeight="1">
      <c r="A198" s="230" t="s">
        <v>661</v>
      </c>
      <c r="B198" s="144">
        <v>0</v>
      </c>
      <c r="C198" s="155">
        <v>0</v>
      </c>
      <c r="D198" s="155">
        <v>0</v>
      </c>
      <c r="E198" s="155">
        <v>0</v>
      </c>
      <c r="F198" s="155">
        <v>0</v>
      </c>
      <c r="G198" s="155">
        <v>0</v>
      </c>
      <c r="H198" s="155">
        <v>0</v>
      </c>
      <c r="I198" s="155">
        <v>0</v>
      </c>
      <c r="J198" s="155">
        <v>1</v>
      </c>
      <c r="L198" s="239"/>
    </row>
    <row r="199" spans="1:12" ht="16.5" customHeight="1">
      <c r="A199" s="152" t="s">
        <v>438</v>
      </c>
      <c r="B199" s="144">
        <v>376</v>
      </c>
      <c r="C199" s="155">
        <v>487</v>
      </c>
      <c r="D199" s="155">
        <v>514</v>
      </c>
      <c r="E199" s="155">
        <v>458</v>
      </c>
      <c r="F199" s="155">
        <v>405</v>
      </c>
      <c r="G199" s="194">
        <v>490</v>
      </c>
      <c r="H199" s="155">
        <v>316</v>
      </c>
      <c r="I199" s="155">
        <v>488</v>
      </c>
      <c r="J199" s="155">
        <v>431</v>
      </c>
      <c r="L199" s="239"/>
    </row>
    <row r="200" spans="1:12" ht="16.5" customHeight="1">
      <c r="A200" s="152" t="s">
        <v>706</v>
      </c>
      <c r="B200" s="144">
        <v>0</v>
      </c>
      <c r="C200" s="155">
        <v>0</v>
      </c>
      <c r="D200" s="155">
        <v>0</v>
      </c>
      <c r="E200" s="155">
        <v>0</v>
      </c>
      <c r="F200" s="155">
        <v>0</v>
      </c>
      <c r="G200" s="194">
        <v>5</v>
      </c>
      <c r="H200" s="155">
        <v>0</v>
      </c>
      <c r="I200" s="155">
        <v>0</v>
      </c>
      <c r="J200" s="155">
        <v>1</v>
      </c>
      <c r="L200" s="239"/>
    </row>
    <row r="201" spans="1:12" ht="16.5" customHeight="1">
      <c r="A201" s="152" t="s">
        <v>441</v>
      </c>
      <c r="B201" s="144">
        <v>5</v>
      </c>
      <c r="C201" s="155">
        <v>11</v>
      </c>
      <c r="D201" s="155">
        <v>3</v>
      </c>
      <c r="E201" s="155">
        <v>2</v>
      </c>
      <c r="F201" s="155">
        <v>11</v>
      </c>
      <c r="G201" s="194">
        <v>1</v>
      </c>
      <c r="H201" s="155">
        <v>0</v>
      </c>
      <c r="I201" s="155">
        <v>10</v>
      </c>
      <c r="J201" s="155">
        <v>6</v>
      </c>
      <c r="L201" s="239"/>
    </row>
    <row r="202" spans="1:12" ht="16.5" customHeight="1">
      <c r="A202" s="157" t="s">
        <v>194</v>
      </c>
      <c r="B202" s="144">
        <v>0</v>
      </c>
      <c r="C202" s="155">
        <v>1</v>
      </c>
      <c r="D202" s="155">
        <v>0</v>
      </c>
      <c r="E202" s="155">
        <v>0</v>
      </c>
      <c r="F202" s="155">
        <v>0</v>
      </c>
      <c r="G202" s="194">
        <v>0</v>
      </c>
      <c r="H202" s="155">
        <v>1</v>
      </c>
      <c r="I202" s="155">
        <v>0</v>
      </c>
      <c r="J202" s="155">
        <v>1</v>
      </c>
      <c r="L202" s="239"/>
    </row>
    <row r="203" spans="1:12" ht="16.5" customHeight="1">
      <c r="A203" s="156" t="s">
        <v>274</v>
      </c>
      <c r="B203" s="144">
        <v>3</v>
      </c>
      <c r="C203" s="155">
        <v>0</v>
      </c>
      <c r="D203" s="155">
        <v>3</v>
      </c>
      <c r="E203" s="155">
        <v>0</v>
      </c>
      <c r="F203" s="155">
        <v>3</v>
      </c>
      <c r="G203" s="194">
        <v>3</v>
      </c>
      <c r="H203" s="155">
        <v>0</v>
      </c>
      <c r="I203" s="155">
        <v>2</v>
      </c>
      <c r="J203" s="155">
        <v>6</v>
      </c>
      <c r="L203" s="239"/>
    </row>
    <row r="204" spans="1:12" ht="16.5" customHeight="1">
      <c r="A204" s="157" t="s">
        <v>197</v>
      </c>
      <c r="B204" s="144">
        <v>3487</v>
      </c>
      <c r="C204" s="155">
        <v>3338</v>
      </c>
      <c r="D204" s="155">
        <v>3059</v>
      </c>
      <c r="E204" s="155">
        <v>3164</v>
      </c>
      <c r="F204" s="155">
        <v>3106</v>
      </c>
      <c r="G204" s="194">
        <v>2965</v>
      </c>
      <c r="H204" s="155">
        <v>3043</v>
      </c>
      <c r="I204" s="155">
        <v>2898</v>
      </c>
      <c r="J204" s="155">
        <v>2870</v>
      </c>
      <c r="L204" s="239"/>
    </row>
    <row r="205" spans="1:12" ht="16.5" customHeight="1">
      <c r="A205" s="157" t="s">
        <v>648</v>
      </c>
      <c r="B205" s="144">
        <v>6</v>
      </c>
      <c r="C205" s="155">
        <v>1</v>
      </c>
      <c r="D205" s="155">
        <v>1</v>
      </c>
      <c r="E205" s="155">
        <v>0</v>
      </c>
      <c r="F205" s="155">
        <v>1</v>
      </c>
      <c r="G205" s="194">
        <v>0</v>
      </c>
      <c r="H205" s="155">
        <v>0</v>
      </c>
      <c r="I205" s="155">
        <v>1</v>
      </c>
      <c r="J205" s="155">
        <v>1</v>
      </c>
      <c r="L205" s="239"/>
    </row>
    <row r="206" spans="1:12" ht="16.5" customHeight="1">
      <c r="A206" s="157" t="s">
        <v>275</v>
      </c>
      <c r="B206" s="144">
        <v>0</v>
      </c>
      <c r="C206" s="155">
        <v>0</v>
      </c>
      <c r="D206" s="155">
        <v>0</v>
      </c>
      <c r="E206" s="155">
        <v>1</v>
      </c>
      <c r="F206" s="155">
        <v>0</v>
      </c>
      <c r="G206" s="194">
        <v>2</v>
      </c>
      <c r="H206" s="155">
        <v>8</v>
      </c>
      <c r="I206" s="155">
        <v>3</v>
      </c>
      <c r="J206" s="155">
        <v>2</v>
      </c>
      <c r="L206" s="239"/>
    </row>
    <row r="207" spans="1:12" ht="16.5" customHeight="1">
      <c r="A207" s="152" t="s">
        <v>468</v>
      </c>
      <c r="B207" s="144">
        <v>1</v>
      </c>
      <c r="C207" s="155">
        <v>1</v>
      </c>
      <c r="D207" s="155">
        <v>1</v>
      </c>
      <c r="E207" s="155">
        <v>1</v>
      </c>
      <c r="F207" s="155">
        <v>1</v>
      </c>
      <c r="G207" s="194">
        <v>2</v>
      </c>
      <c r="H207" s="155">
        <v>2</v>
      </c>
      <c r="I207" s="155">
        <v>3</v>
      </c>
      <c r="J207" s="155">
        <v>6</v>
      </c>
      <c r="L207" s="239"/>
    </row>
    <row r="208" spans="1:12" ht="16.5" customHeight="1">
      <c r="A208" s="157" t="s">
        <v>532</v>
      </c>
      <c r="B208" s="144">
        <v>2</v>
      </c>
      <c r="C208" s="155">
        <v>0</v>
      </c>
      <c r="D208" s="155">
        <v>0</v>
      </c>
      <c r="E208" s="155">
        <v>0</v>
      </c>
      <c r="F208" s="155">
        <v>1</v>
      </c>
      <c r="G208" s="194">
        <v>0</v>
      </c>
      <c r="H208" s="155">
        <v>0</v>
      </c>
      <c r="I208" s="155">
        <v>0</v>
      </c>
      <c r="J208" s="155">
        <v>1</v>
      </c>
      <c r="L208" s="239"/>
    </row>
    <row r="209" spans="1:12" ht="16.5" customHeight="1">
      <c r="A209" s="157" t="s">
        <v>276</v>
      </c>
      <c r="B209" s="144">
        <v>0</v>
      </c>
      <c r="C209" s="155">
        <v>0</v>
      </c>
      <c r="D209" s="155">
        <v>0</v>
      </c>
      <c r="E209" s="155">
        <v>1</v>
      </c>
      <c r="F209" s="155">
        <v>0</v>
      </c>
      <c r="G209" s="194">
        <v>0</v>
      </c>
      <c r="H209" s="155">
        <v>0</v>
      </c>
      <c r="I209" s="155">
        <v>1</v>
      </c>
      <c r="J209" s="155">
        <v>1</v>
      </c>
      <c r="L209" s="239"/>
    </row>
    <row r="210" spans="1:12" ht="16.5" customHeight="1">
      <c r="A210" s="152" t="s">
        <v>251</v>
      </c>
      <c r="B210" s="144">
        <v>23</v>
      </c>
      <c r="C210" s="155">
        <v>37</v>
      </c>
      <c r="D210" s="155">
        <v>42</v>
      </c>
      <c r="E210" s="155">
        <v>28</v>
      </c>
      <c r="F210" s="155">
        <v>11</v>
      </c>
      <c r="G210" s="194">
        <v>16</v>
      </c>
      <c r="H210" s="155">
        <v>18</v>
      </c>
      <c r="I210" s="155">
        <v>41</v>
      </c>
      <c r="J210" s="155">
        <v>27</v>
      </c>
      <c r="L210" s="239"/>
    </row>
    <row r="211" spans="1:12" ht="16.5" customHeight="1">
      <c r="A211" s="152" t="s">
        <v>35</v>
      </c>
      <c r="B211" s="144">
        <v>11</v>
      </c>
      <c r="C211" s="155">
        <v>7</v>
      </c>
      <c r="D211" s="155">
        <v>4</v>
      </c>
      <c r="E211" s="155">
        <v>7</v>
      </c>
      <c r="F211" s="155">
        <v>4</v>
      </c>
      <c r="G211" s="194">
        <v>0</v>
      </c>
      <c r="H211" s="155">
        <v>0</v>
      </c>
      <c r="I211" s="155">
        <v>0</v>
      </c>
      <c r="J211" s="155">
        <v>0</v>
      </c>
      <c r="L211" s="239"/>
    </row>
    <row r="212" spans="1:12" ht="16.5" customHeight="1">
      <c r="A212" s="152" t="s">
        <v>36</v>
      </c>
      <c r="B212" s="144">
        <v>218</v>
      </c>
      <c r="C212" s="155">
        <v>223</v>
      </c>
      <c r="D212" s="155">
        <v>230</v>
      </c>
      <c r="E212" s="155">
        <v>235</v>
      </c>
      <c r="F212" s="155">
        <v>231</v>
      </c>
      <c r="G212" s="194">
        <v>266</v>
      </c>
      <c r="H212" s="155">
        <v>455</v>
      </c>
      <c r="I212" s="155">
        <v>252</v>
      </c>
      <c r="J212" s="155">
        <v>259</v>
      </c>
      <c r="L212" s="239"/>
    </row>
    <row r="213" spans="1:12" ht="16.5" customHeight="1">
      <c r="A213" s="157" t="s">
        <v>218</v>
      </c>
      <c r="B213" s="144">
        <v>31</v>
      </c>
      <c r="C213" s="155">
        <v>11</v>
      </c>
      <c r="D213" s="155">
        <v>22</v>
      </c>
      <c r="E213" s="155">
        <v>17</v>
      </c>
      <c r="F213" s="155">
        <v>8</v>
      </c>
      <c r="G213" s="194">
        <v>3</v>
      </c>
      <c r="H213" s="155">
        <v>42</v>
      </c>
      <c r="I213" s="155">
        <v>26</v>
      </c>
      <c r="J213" s="155">
        <v>56</v>
      </c>
      <c r="L213" s="239"/>
    </row>
    <row r="214" spans="1:12" ht="16.5" customHeight="1">
      <c r="A214" s="152" t="s">
        <v>75</v>
      </c>
      <c r="B214" s="144">
        <v>2</v>
      </c>
      <c r="C214" s="155">
        <v>4</v>
      </c>
      <c r="D214" s="155">
        <v>0</v>
      </c>
      <c r="E214" s="155">
        <v>0</v>
      </c>
      <c r="F214" s="155">
        <v>0</v>
      </c>
      <c r="G214" s="194">
        <v>0</v>
      </c>
      <c r="H214" s="155">
        <v>0</v>
      </c>
      <c r="I214" s="155">
        <v>0</v>
      </c>
      <c r="J214" s="155">
        <v>1</v>
      </c>
      <c r="L214" s="239"/>
    </row>
    <row r="215" spans="1:12" ht="16.5" customHeight="1">
      <c r="A215" s="157" t="s">
        <v>220</v>
      </c>
      <c r="B215" s="144">
        <v>5</v>
      </c>
      <c r="C215" s="155">
        <v>5</v>
      </c>
      <c r="D215" s="155">
        <v>3</v>
      </c>
      <c r="E215" s="155">
        <v>4</v>
      </c>
      <c r="F215" s="155">
        <v>0</v>
      </c>
      <c r="G215" s="194">
        <v>0</v>
      </c>
      <c r="H215" s="155">
        <v>0</v>
      </c>
      <c r="I215" s="155">
        <v>0</v>
      </c>
      <c r="J215" s="155">
        <v>1</v>
      </c>
      <c r="L215" s="239"/>
    </row>
    <row r="216" spans="1:12" ht="16.5" customHeight="1">
      <c r="A216" s="157" t="s">
        <v>221</v>
      </c>
      <c r="B216" s="144">
        <v>5</v>
      </c>
      <c r="C216" s="155">
        <v>1</v>
      </c>
      <c r="D216" s="155">
        <v>0</v>
      </c>
      <c r="E216" s="155">
        <v>3</v>
      </c>
      <c r="F216" s="155">
        <v>0</v>
      </c>
      <c r="G216" s="194">
        <v>1</v>
      </c>
      <c r="H216" s="155">
        <v>0</v>
      </c>
      <c r="I216" s="155">
        <v>4</v>
      </c>
      <c r="J216" s="155">
        <v>4</v>
      </c>
      <c r="L216" s="239"/>
    </row>
    <row r="217" spans="1:12" ht="16.5" customHeight="1">
      <c r="A217" s="157" t="s">
        <v>241</v>
      </c>
      <c r="B217" s="144">
        <v>0</v>
      </c>
      <c r="C217" s="155">
        <v>0</v>
      </c>
      <c r="D217" s="155">
        <v>0</v>
      </c>
      <c r="E217" s="155">
        <v>11</v>
      </c>
      <c r="F217" s="155">
        <v>0</v>
      </c>
      <c r="G217" s="194">
        <v>0</v>
      </c>
      <c r="H217" s="155">
        <v>0</v>
      </c>
      <c r="I217" s="155">
        <v>0</v>
      </c>
      <c r="J217" s="155">
        <v>0</v>
      </c>
      <c r="L217" s="239"/>
    </row>
    <row r="218" spans="1:12" ht="16.5" customHeight="1">
      <c r="A218" s="152" t="s">
        <v>537</v>
      </c>
      <c r="B218" s="144">
        <v>1</v>
      </c>
      <c r="C218" s="155">
        <v>2</v>
      </c>
      <c r="D218" s="155">
        <v>0</v>
      </c>
      <c r="E218" s="155">
        <v>0</v>
      </c>
      <c r="F218" s="155">
        <v>1</v>
      </c>
      <c r="G218" s="194">
        <v>0</v>
      </c>
      <c r="H218" s="155">
        <v>0</v>
      </c>
      <c r="I218" s="155">
        <v>1</v>
      </c>
      <c r="J218" s="155">
        <v>0</v>
      </c>
      <c r="L218" s="239"/>
    </row>
    <row r="219" spans="1:12" ht="16.5" customHeight="1">
      <c r="A219" s="157" t="s">
        <v>238</v>
      </c>
      <c r="B219" s="144">
        <v>0</v>
      </c>
      <c r="C219" s="155">
        <v>2</v>
      </c>
      <c r="D219" s="155">
        <v>0</v>
      </c>
      <c r="E219" s="155">
        <v>0</v>
      </c>
      <c r="F219" s="155">
        <v>0</v>
      </c>
      <c r="G219" s="194">
        <v>0</v>
      </c>
      <c r="H219" s="155">
        <v>0</v>
      </c>
      <c r="I219" s="155">
        <v>0</v>
      </c>
      <c r="J219" s="155">
        <v>243</v>
      </c>
      <c r="L219" s="239"/>
    </row>
    <row r="220" spans="1:12" ht="15">
      <c r="A220" s="152"/>
      <c r="B220" s="144"/>
      <c r="C220" s="155"/>
      <c r="D220" s="155"/>
      <c r="E220" s="155"/>
      <c r="F220" s="155"/>
      <c r="G220" s="194"/>
      <c r="H220" s="155"/>
      <c r="I220" s="155"/>
      <c r="J220" s="155"/>
      <c r="L220" s="239"/>
    </row>
    <row r="221" spans="1:14" ht="15">
      <c r="A221" s="150" t="s">
        <v>150</v>
      </c>
      <c r="B221" s="145">
        <f aca="true" t="shared" si="10" ref="B221:I221">SUM(B223:B225)</f>
        <v>15</v>
      </c>
      <c r="C221" s="161">
        <f t="shared" si="10"/>
        <v>4</v>
      </c>
      <c r="D221" s="161">
        <f t="shared" si="10"/>
        <v>7</v>
      </c>
      <c r="E221" s="161">
        <f t="shared" si="10"/>
        <v>4</v>
      </c>
      <c r="F221" s="161">
        <f t="shared" si="10"/>
        <v>3</v>
      </c>
      <c r="G221" s="193">
        <f t="shared" si="10"/>
        <v>9</v>
      </c>
      <c r="H221" s="161">
        <f t="shared" si="10"/>
        <v>7</v>
      </c>
      <c r="I221" s="161">
        <f t="shared" si="10"/>
        <v>24</v>
      </c>
      <c r="J221" s="161">
        <f>SUM(J223:J225)</f>
        <v>19</v>
      </c>
      <c r="L221" s="236"/>
      <c r="M221" s="236"/>
      <c r="N221" s="238"/>
    </row>
    <row r="222" spans="1:12" ht="15">
      <c r="A222" s="152"/>
      <c r="B222" s="144"/>
      <c r="C222" s="155"/>
      <c r="D222" s="155"/>
      <c r="E222" s="155"/>
      <c r="F222" s="155"/>
      <c r="G222" s="194"/>
      <c r="H222" s="155"/>
      <c r="I222" s="155"/>
      <c r="J222" s="155"/>
      <c r="L222" s="239"/>
    </row>
    <row r="223" spans="1:12" ht="15">
      <c r="A223" s="152" t="s">
        <v>452</v>
      </c>
      <c r="B223" s="144">
        <v>5</v>
      </c>
      <c r="C223" s="155">
        <v>3</v>
      </c>
      <c r="D223" s="155">
        <v>3</v>
      </c>
      <c r="E223" s="155">
        <v>2</v>
      </c>
      <c r="F223" s="155">
        <v>1</v>
      </c>
      <c r="G223" s="194">
        <v>3</v>
      </c>
      <c r="H223" s="155">
        <v>1</v>
      </c>
      <c r="I223" s="155">
        <v>10</v>
      </c>
      <c r="J223" s="155">
        <v>7</v>
      </c>
      <c r="L223" s="239"/>
    </row>
    <row r="224" spans="1:12" ht="15">
      <c r="A224" s="152" t="s">
        <v>707</v>
      </c>
      <c r="B224" s="144">
        <v>5</v>
      </c>
      <c r="C224" s="155">
        <v>0</v>
      </c>
      <c r="D224" s="155">
        <v>2</v>
      </c>
      <c r="E224" s="155">
        <v>2</v>
      </c>
      <c r="F224" s="155">
        <v>0</v>
      </c>
      <c r="G224" s="194">
        <v>3</v>
      </c>
      <c r="H224" s="155">
        <v>3</v>
      </c>
      <c r="I224" s="155">
        <v>6</v>
      </c>
      <c r="J224" s="155">
        <v>8</v>
      </c>
      <c r="L224" s="239"/>
    </row>
    <row r="225" spans="1:12" ht="15">
      <c r="A225" s="152" t="s">
        <v>58</v>
      </c>
      <c r="B225" s="144">
        <v>5</v>
      </c>
      <c r="C225" s="155">
        <v>1</v>
      </c>
      <c r="D225" s="155">
        <v>2</v>
      </c>
      <c r="E225" s="155">
        <v>0</v>
      </c>
      <c r="F225" s="155">
        <v>2</v>
      </c>
      <c r="G225" s="194">
        <v>3</v>
      </c>
      <c r="H225" s="155">
        <v>3</v>
      </c>
      <c r="I225" s="155">
        <v>8</v>
      </c>
      <c r="J225" s="155">
        <v>4</v>
      </c>
      <c r="L225" s="239"/>
    </row>
    <row r="226" spans="1:12" ht="15">
      <c r="A226" s="152"/>
      <c r="B226" s="144"/>
      <c r="C226" s="155"/>
      <c r="D226" s="155"/>
      <c r="E226" s="155"/>
      <c r="F226" s="155"/>
      <c r="G226" s="194"/>
      <c r="H226" s="155"/>
      <c r="I226" s="155"/>
      <c r="J226" s="155"/>
      <c r="L226" s="239"/>
    </row>
    <row r="227" spans="1:14" ht="15">
      <c r="A227" s="150" t="s">
        <v>151</v>
      </c>
      <c r="B227" s="145">
        <f aca="true" t="shared" si="11" ref="B227:I227">SUM(B229:B237)</f>
        <v>5</v>
      </c>
      <c r="C227" s="161">
        <f t="shared" si="11"/>
        <v>5</v>
      </c>
      <c r="D227" s="161">
        <f t="shared" si="11"/>
        <v>5</v>
      </c>
      <c r="E227" s="161">
        <f t="shared" si="11"/>
        <v>4</v>
      </c>
      <c r="F227" s="161">
        <f t="shared" si="11"/>
        <v>6</v>
      </c>
      <c r="G227" s="193">
        <f t="shared" si="11"/>
        <v>7</v>
      </c>
      <c r="H227" s="161">
        <f t="shared" si="11"/>
        <v>4</v>
      </c>
      <c r="I227" s="161">
        <f t="shared" si="11"/>
        <v>6</v>
      </c>
      <c r="J227" s="161">
        <f>SUM(J229:J237)</f>
        <v>7</v>
      </c>
      <c r="L227" s="236"/>
      <c r="M227" s="236"/>
      <c r="N227" s="238"/>
    </row>
    <row r="228" spans="1:12" ht="15">
      <c r="A228" s="152"/>
      <c r="B228" s="144"/>
      <c r="C228" s="155"/>
      <c r="D228" s="155"/>
      <c r="E228" s="155"/>
      <c r="F228" s="155"/>
      <c r="G228" s="194"/>
      <c r="H228" s="155"/>
      <c r="I228" s="155"/>
      <c r="J228" s="155"/>
      <c r="L228" s="239"/>
    </row>
    <row r="229" spans="1:12" ht="15">
      <c r="A229" s="152" t="s">
        <v>279</v>
      </c>
      <c r="B229" s="144">
        <v>1</v>
      </c>
      <c r="C229" s="155">
        <v>0</v>
      </c>
      <c r="D229" s="155">
        <v>0</v>
      </c>
      <c r="E229" s="155">
        <v>0</v>
      </c>
      <c r="F229" s="155">
        <v>0</v>
      </c>
      <c r="G229" s="194">
        <v>0</v>
      </c>
      <c r="H229" s="155">
        <v>0</v>
      </c>
      <c r="I229" s="155">
        <v>1</v>
      </c>
      <c r="J229" s="155">
        <v>4</v>
      </c>
      <c r="L229" s="239"/>
    </row>
    <row r="230" spans="1:12" ht="15">
      <c r="A230" s="156" t="s">
        <v>460</v>
      </c>
      <c r="B230" s="144">
        <v>0</v>
      </c>
      <c r="C230" s="155">
        <v>1</v>
      </c>
      <c r="D230" s="155">
        <v>0</v>
      </c>
      <c r="E230" s="155">
        <v>0</v>
      </c>
      <c r="F230" s="155">
        <v>0</v>
      </c>
      <c r="G230" s="194">
        <v>0</v>
      </c>
      <c r="H230" s="155">
        <v>1</v>
      </c>
      <c r="I230" s="155">
        <v>0</v>
      </c>
      <c r="J230" s="155">
        <v>1</v>
      </c>
      <c r="L230" s="239"/>
    </row>
    <row r="231" spans="1:12" ht="15">
      <c r="A231" s="157" t="s">
        <v>281</v>
      </c>
      <c r="B231" s="144">
        <v>0</v>
      </c>
      <c r="C231" s="155">
        <v>0</v>
      </c>
      <c r="D231" s="155">
        <v>1</v>
      </c>
      <c r="E231" s="155">
        <v>0</v>
      </c>
      <c r="F231" s="155">
        <v>0</v>
      </c>
      <c r="G231" s="194">
        <v>0</v>
      </c>
      <c r="H231" s="155">
        <v>0</v>
      </c>
      <c r="I231" s="155">
        <v>0</v>
      </c>
      <c r="J231" s="155">
        <v>0</v>
      </c>
      <c r="L231" s="239"/>
    </row>
    <row r="232" spans="1:12" ht="15">
      <c r="A232" s="157" t="s">
        <v>280</v>
      </c>
      <c r="B232" s="144">
        <v>0</v>
      </c>
      <c r="C232" s="155">
        <v>0</v>
      </c>
      <c r="D232" s="155">
        <v>2</v>
      </c>
      <c r="E232" s="155">
        <v>1</v>
      </c>
      <c r="F232" s="155">
        <v>2</v>
      </c>
      <c r="G232" s="194">
        <v>4</v>
      </c>
      <c r="H232" s="155">
        <v>0</v>
      </c>
      <c r="I232" s="155">
        <v>1</v>
      </c>
      <c r="J232" s="155">
        <v>1</v>
      </c>
      <c r="L232" s="239"/>
    </row>
    <row r="233" spans="1:12" ht="15">
      <c r="A233" s="158" t="s">
        <v>253</v>
      </c>
      <c r="B233" s="144">
        <v>0</v>
      </c>
      <c r="C233" s="155">
        <v>2</v>
      </c>
      <c r="D233" s="155">
        <v>0</v>
      </c>
      <c r="E233" s="155">
        <v>1</v>
      </c>
      <c r="F233" s="155">
        <v>0</v>
      </c>
      <c r="G233" s="194">
        <v>0</v>
      </c>
      <c r="H233" s="155">
        <v>0</v>
      </c>
      <c r="I233" s="155">
        <v>0</v>
      </c>
      <c r="J233" s="155">
        <v>1</v>
      </c>
      <c r="L233" s="239"/>
    </row>
    <row r="234" spans="1:12" ht="15">
      <c r="A234" s="152" t="s">
        <v>542</v>
      </c>
      <c r="B234" s="144">
        <v>0</v>
      </c>
      <c r="C234" s="155">
        <v>0</v>
      </c>
      <c r="D234" s="155">
        <v>0</v>
      </c>
      <c r="E234" s="155">
        <v>0</v>
      </c>
      <c r="F234" s="155">
        <v>2</v>
      </c>
      <c r="G234" s="194">
        <v>1</v>
      </c>
      <c r="H234" s="155">
        <v>0</v>
      </c>
      <c r="I234" s="155">
        <v>0</v>
      </c>
      <c r="J234" s="155">
        <v>0</v>
      </c>
      <c r="L234" s="239"/>
    </row>
    <row r="235" spans="1:12" ht="15">
      <c r="A235" s="157" t="s">
        <v>366</v>
      </c>
      <c r="B235" s="144">
        <v>0</v>
      </c>
      <c r="C235" s="155">
        <v>0</v>
      </c>
      <c r="D235" s="155">
        <v>0</v>
      </c>
      <c r="E235" s="155">
        <v>2</v>
      </c>
      <c r="F235" s="155">
        <v>1</v>
      </c>
      <c r="G235" s="194">
        <v>2</v>
      </c>
      <c r="H235" s="155">
        <v>3</v>
      </c>
      <c r="I235" s="155">
        <v>4</v>
      </c>
      <c r="J235" s="155">
        <v>0</v>
      </c>
      <c r="L235" s="239"/>
    </row>
    <row r="236" spans="1:12" ht="15" customHeight="1">
      <c r="A236" s="162" t="s">
        <v>538</v>
      </c>
      <c r="B236" s="144">
        <v>3</v>
      </c>
      <c r="C236" s="155">
        <v>0</v>
      </c>
      <c r="D236" s="155">
        <v>0</v>
      </c>
      <c r="E236" s="155">
        <v>0</v>
      </c>
      <c r="F236" s="155">
        <v>1</v>
      </c>
      <c r="G236" s="194">
        <v>0</v>
      </c>
      <c r="H236" s="155">
        <v>0</v>
      </c>
      <c r="I236" s="155">
        <v>0</v>
      </c>
      <c r="J236" s="155">
        <v>0</v>
      </c>
      <c r="L236" s="239"/>
    </row>
    <row r="237" spans="1:12" ht="15" customHeight="1">
      <c r="A237" s="152" t="s">
        <v>132</v>
      </c>
      <c r="B237" s="144">
        <v>1</v>
      </c>
      <c r="C237" s="155">
        <v>2</v>
      </c>
      <c r="D237" s="155">
        <v>2</v>
      </c>
      <c r="E237" s="155">
        <v>0</v>
      </c>
      <c r="F237" s="155">
        <v>0</v>
      </c>
      <c r="G237" s="194">
        <v>0</v>
      </c>
      <c r="H237" s="155">
        <v>0</v>
      </c>
      <c r="I237" s="155">
        <v>0</v>
      </c>
      <c r="J237" s="155">
        <v>0</v>
      </c>
      <c r="L237" s="239"/>
    </row>
    <row r="238" spans="1:12" ht="15">
      <c r="A238" s="152"/>
      <c r="B238" s="144"/>
      <c r="C238" s="155"/>
      <c r="D238" s="155"/>
      <c r="E238" s="155"/>
      <c r="F238" s="155"/>
      <c r="G238" s="194"/>
      <c r="H238" s="155"/>
      <c r="I238" s="155"/>
      <c r="J238" s="155"/>
      <c r="L238" s="239"/>
    </row>
    <row r="239" spans="1:14" ht="15">
      <c r="A239" s="150" t="s">
        <v>152</v>
      </c>
      <c r="B239" s="145">
        <f aca="true" t="shared" si="12" ref="B239:G239">SUM(B241:B253)</f>
        <v>4994</v>
      </c>
      <c r="C239" s="161">
        <f t="shared" si="12"/>
        <v>4726</v>
      </c>
      <c r="D239" s="161">
        <f t="shared" si="12"/>
        <v>5268</v>
      </c>
      <c r="E239" s="161">
        <f t="shared" si="12"/>
        <v>5175</v>
      </c>
      <c r="F239" s="161">
        <f t="shared" si="12"/>
        <v>5406</v>
      </c>
      <c r="G239" s="193">
        <f t="shared" si="12"/>
        <v>5768</v>
      </c>
      <c r="H239" s="161">
        <f>SUM(H241:H253)</f>
        <v>6124</v>
      </c>
      <c r="I239" s="161">
        <f>SUM(I241:I253)</f>
        <v>6413</v>
      </c>
      <c r="J239" s="161">
        <f>SUM(J241:J253)</f>
        <v>6725</v>
      </c>
      <c r="L239" s="236"/>
      <c r="M239" s="236"/>
      <c r="N239" s="238"/>
    </row>
    <row r="240" spans="1:12" ht="15">
      <c r="A240" s="152"/>
      <c r="B240" s="144"/>
      <c r="C240" s="155"/>
      <c r="D240" s="155"/>
      <c r="E240" s="155"/>
      <c r="F240" s="155"/>
      <c r="G240" s="194"/>
      <c r="H240" s="155"/>
      <c r="I240" s="155"/>
      <c r="J240" s="155"/>
      <c r="L240" s="239"/>
    </row>
    <row r="241" spans="1:12" ht="15">
      <c r="A241" s="156" t="s">
        <v>192</v>
      </c>
      <c r="B241" s="144">
        <v>548</v>
      </c>
      <c r="C241" s="155">
        <v>472</v>
      </c>
      <c r="D241" s="155">
        <v>520</v>
      </c>
      <c r="E241" s="155">
        <v>528</v>
      </c>
      <c r="F241" s="155">
        <v>507</v>
      </c>
      <c r="G241" s="194">
        <v>521</v>
      </c>
      <c r="H241" s="155">
        <v>535</v>
      </c>
      <c r="I241" s="155">
        <v>632</v>
      </c>
      <c r="J241" s="155">
        <v>572</v>
      </c>
      <c r="L241" s="239"/>
    </row>
    <row r="242" spans="1:12" ht="15">
      <c r="A242" s="156" t="s">
        <v>193</v>
      </c>
      <c r="B242" s="144">
        <v>62</v>
      </c>
      <c r="C242" s="155">
        <v>55</v>
      </c>
      <c r="D242" s="155">
        <v>48</v>
      </c>
      <c r="E242" s="155">
        <v>34</v>
      </c>
      <c r="F242" s="155">
        <v>26</v>
      </c>
      <c r="G242" s="194">
        <v>20</v>
      </c>
      <c r="H242" s="155">
        <v>15</v>
      </c>
      <c r="I242" s="155">
        <v>8</v>
      </c>
      <c r="J242" s="155">
        <v>16</v>
      </c>
      <c r="L242" s="239"/>
    </row>
    <row r="243" spans="1:12" ht="15">
      <c r="A243" s="156" t="s">
        <v>200</v>
      </c>
      <c r="B243" s="144">
        <v>3164</v>
      </c>
      <c r="C243" s="155">
        <v>3020</v>
      </c>
      <c r="D243" s="155">
        <v>3396</v>
      </c>
      <c r="E243" s="155">
        <v>3422</v>
      </c>
      <c r="F243" s="155">
        <v>3652</v>
      </c>
      <c r="G243" s="194">
        <v>3820</v>
      </c>
      <c r="H243" s="155">
        <v>3945</v>
      </c>
      <c r="I243" s="155">
        <v>4127</v>
      </c>
      <c r="J243" s="155">
        <v>4270</v>
      </c>
      <c r="L243" s="239"/>
    </row>
    <row r="244" spans="1:12" ht="15">
      <c r="A244" s="152" t="s">
        <v>2</v>
      </c>
      <c r="B244" s="144">
        <v>48</v>
      </c>
      <c r="C244" s="155">
        <v>28</v>
      </c>
      <c r="D244" s="155">
        <v>38</v>
      </c>
      <c r="E244" s="155">
        <v>73</v>
      </c>
      <c r="F244" s="155">
        <v>44</v>
      </c>
      <c r="G244" s="194">
        <v>57</v>
      </c>
      <c r="H244" s="155">
        <v>38</v>
      </c>
      <c r="I244" s="155">
        <v>90</v>
      </c>
      <c r="J244" s="155">
        <v>54</v>
      </c>
      <c r="L244" s="239"/>
    </row>
    <row r="245" spans="1:12" ht="15">
      <c r="A245" s="152" t="s">
        <v>283</v>
      </c>
      <c r="B245" s="144">
        <v>2</v>
      </c>
      <c r="C245" s="155">
        <v>0</v>
      </c>
      <c r="D245" s="155">
        <v>1</v>
      </c>
      <c r="E245" s="155">
        <v>0</v>
      </c>
      <c r="F245" s="155">
        <v>2</v>
      </c>
      <c r="G245" s="194">
        <v>0</v>
      </c>
      <c r="H245" s="155">
        <v>0</v>
      </c>
      <c r="I245" s="155">
        <v>0</v>
      </c>
      <c r="J245" s="155">
        <v>1</v>
      </c>
      <c r="L245" s="239"/>
    </row>
    <row r="246" spans="1:12" ht="15">
      <c r="A246" s="152" t="s">
        <v>493</v>
      </c>
      <c r="B246" s="144">
        <v>4</v>
      </c>
      <c r="C246" s="155">
        <v>6</v>
      </c>
      <c r="D246" s="155">
        <v>2</v>
      </c>
      <c r="E246" s="155">
        <v>1</v>
      </c>
      <c r="F246" s="155">
        <v>4</v>
      </c>
      <c r="G246" s="194">
        <v>2</v>
      </c>
      <c r="H246" s="155">
        <v>2</v>
      </c>
      <c r="I246" s="155">
        <v>1</v>
      </c>
      <c r="J246" s="155">
        <v>1</v>
      </c>
      <c r="L246" s="239"/>
    </row>
    <row r="247" spans="1:12" ht="15">
      <c r="A247" s="152" t="s">
        <v>77</v>
      </c>
      <c r="B247" s="144">
        <v>31</v>
      </c>
      <c r="C247" s="155">
        <v>33</v>
      </c>
      <c r="D247" s="155">
        <v>33</v>
      </c>
      <c r="E247" s="155">
        <v>28</v>
      </c>
      <c r="F247" s="155">
        <v>32</v>
      </c>
      <c r="G247" s="194">
        <v>29</v>
      </c>
      <c r="H247" s="155">
        <v>31</v>
      </c>
      <c r="I247" s="155">
        <v>18</v>
      </c>
      <c r="J247" s="155">
        <v>24</v>
      </c>
      <c r="L247" s="239"/>
    </row>
    <row r="248" spans="1:12" ht="15">
      <c r="A248" s="157" t="s">
        <v>223</v>
      </c>
      <c r="B248" s="144">
        <v>689</v>
      </c>
      <c r="C248" s="155">
        <v>946</v>
      </c>
      <c r="D248" s="155">
        <v>1045</v>
      </c>
      <c r="E248" s="155">
        <v>855</v>
      </c>
      <c r="F248" s="155">
        <v>955</v>
      </c>
      <c r="G248" s="194">
        <v>1048</v>
      </c>
      <c r="H248" s="155">
        <v>1020</v>
      </c>
      <c r="I248" s="155">
        <v>1078</v>
      </c>
      <c r="J248" s="155">
        <v>1141</v>
      </c>
      <c r="L248" s="239"/>
    </row>
    <row r="249" spans="1:12" ht="15">
      <c r="A249" s="157" t="s">
        <v>224</v>
      </c>
      <c r="B249" s="144">
        <v>341</v>
      </c>
      <c r="C249" s="155">
        <v>68</v>
      </c>
      <c r="D249" s="155">
        <v>88</v>
      </c>
      <c r="E249" s="155">
        <v>127</v>
      </c>
      <c r="F249" s="155">
        <v>23</v>
      </c>
      <c r="G249" s="194">
        <v>122</v>
      </c>
      <c r="H249" s="155">
        <v>344</v>
      </c>
      <c r="I249" s="155">
        <v>322</v>
      </c>
      <c r="J249" s="155">
        <v>466</v>
      </c>
      <c r="L249" s="239"/>
    </row>
    <row r="250" spans="1:12" ht="15">
      <c r="A250" s="157" t="s">
        <v>367</v>
      </c>
      <c r="B250" s="144">
        <v>0</v>
      </c>
      <c r="C250" s="155">
        <v>0</v>
      </c>
      <c r="D250" s="155">
        <v>3</v>
      </c>
      <c r="E250" s="155">
        <v>7</v>
      </c>
      <c r="F250" s="155">
        <v>14</v>
      </c>
      <c r="G250" s="194">
        <v>48</v>
      </c>
      <c r="H250" s="155">
        <v>84</v>
      </c>
      <c r="I250" s="155">
        <v>41</v>
      </c>
      <c r="J250" s="155">
        <v>60</v>
      </c>
      <c r="L250" s="239"/>
    </row>
    <row r="251" spans="1:12" ht="15">
      <c r="A251" s="152" t="s">
        <v>123</v>
      </c>
      <c r="B251" s="144">
        <v>17</v>
      </c>
      <c r="C251" s="155">
        <v>16</v>
      </c>
      <c r="D251" s="155">
        <v>18</v>
      </c>
      <c r="E251" s="155">
        <v>8</v>
      </c>
      <c r="F251" s="155">
        <v>23</v>
      </c>
      <c r="G251" s="194">
        <v>17</v>
      </c>
      <c r="H251" s="155">
        <v>9</v>
      </c>
      <c r="I251" s="155">
        <v>9</v>
      </c>
      <c r="J251" s="155">
        <v>12</v>
      </c>
      <c r="L251" s="239"/>
    </row>
    <row r="252" spans="1:12" ht="15">
      <c r="A252" s="157" t="s">
        <v>237</v>
      </c>
      <c r="B252" s="144">
        <v>14</v>
      </c>
      <c r="C252" s="155">
        <v>10</v>
      </c>
      <c r="D252" s="155">
        <v>9</v>
      </c>
      <c r="E252" s="155">
        <v>12</v>
      </c>
      <c r="F252" s="155">
        <v>5</v>
      </c>
      <c r="G252" s="194">
        <v>5</v>
      </c>
      <c r="H252" s="155">
        <v>11</v>
      </c>
      <c r="I252" s="155">
        <v>10</v>
      </c>
      <c r="J252" s="155">
        <v>12</v>
      </c>
      <c r="L252" s="239"/>
    </row>
    <row r="253" spans="1:12" ht="15">
      <c r="A253" s="152" t="s">
        <v>131</v>
      </c>
      <c r="B253" s="144">
        <v>74</v>
      </c>
      <c r="C253" s="155">
        <v>72</v>
      </c>
      <c r="D253" s="155">
        <v>67</v>
      </c>
      <c r="E253" s="155">
        <v>80</v>
      </c>
      <c r="F253" s="155">
        <v>119</v>
      </c>
      <c r="G253" s="194">
        <v>79</v>
      </c>
      <c r="H253" s="155">
        <v>90</v>
      </c>
      <c r="I253" s="155">
        <v>77</v>
      </c>
      <c r="J253" s="155">
        <v>96</v>
      </c>
      <c r="L253" s="239"/>
    </row>
    <row r="254" spans="1:12" ht="15">
      <c r="A254" s="152"/>
      <c r="B254" s="144"/>
      <c r="C254" s="155"/>
      <c r="D254" s="155"/>
      <c r="E254" s="155"/>
      <c r="F254" s="155"/>
      <c r="G254" s="194"/>
      <c r="H254" s="155"/>
      <c r="I254" s="155"/>
      <c r="J254" s="155"/>
      <c r="L254" s="239"/>
    </row>
    <row r="255" spans="1:14" ht="15">
      <c r="A255" s="150" t="s">
        <v>153</v>
      </c>
      <c r="B255" s="145">
        <f aca="true" t="shared" si="13" ref="B255:G255">SUM(B257:B272)</f>
        <v>2815</v>
      </c>
      <c r="C255" s="161">
        <f t="shared" si="13"/>
        <v>3281</v>
      </c>
      <c r="D255" s="161">
        <f t="shared" si="13"/>
        <v>3524</v>
      </c>
      <c r="E255" s="161">
        <f t="shared" si="13"/>
        <v>3537</v>
      </c>
      <c r="F255" s="161">
        <f t="shared" si="13"/>
        <v>3745</v>
      </c>
      <c r="G255" s="193">
        <f t="shared" si="13"/>
        <v>3796</v>
      </c>
      <c r="H255" s="161">
        <f>SUM(H257:H272)</f>
        <v>3510</v>
      </c>
      <c r="I255" s="161">
        <f>SUM(I257:I272)</f>
        <v>3907</v>
      </c>
      <c r="J255" s="161">
        <f>SUM(J257:J272)</f>
        <v>3044</v>
      </c>
      <c r="L255" s="236"/>
      <c r="M255" s="236"/>
      <c r="N255" s="238"/>
    </row>
    <row r="256" spans="1:12" ht="15">
      <c r="A256" s="152"/>
      <c r="B256" s="144"/>
      <c r="C256" s="155"/>
      <c r="D256" s="155"/>
      <c r="E256" s="155"/>
      <c r="F256" s="155"/>
      <c r="G256" s="194"/>
      <c r="H256" s="155"/>
      <c r="I256" s="155"/>
      <c r="J256" s="155"/>
      <c r="L256" s="239"/>
    </row>
    <row r="257" spans="1:12" ht="15">
      <c r="A257" s="157" t="s">
        <v>284</v>
      </c>
      <c r="B257" s="144">
        <v>0</v>
      </c>
      <c r="C257" s="155">
        <v>0</v>
      </c>
      <c r="D257" s="155">
        <v>0</v>
      </c>
      <c r="E257" s="155">
        <v>1</v>
      </c>
      <c r="F257" s="155">
        <v>0</v>
      </c>
      <c r="G257" s="194">
        <v>0</v>
      </c>
      <c r="H257" s="155">
        <v>0</v>
      </c>
      <c r="I257" s="155">
        <v>3</v>
      </c>
      <c r="J257" s="155">
        <v>1</v>
      </c>
      <c r="L257" s="239"/>
    </row>
    <row r="258" spans="1:12" ht="15">
      <c r="A258" s="157" t="s">
        <v>199</v>
      </c>
      <c r="B258" s="144">
        <v>85</v>
      </c>
      <c r="C258" s="155">
        <v>75</v>
      </c>
      <c r="D258" s="155">
        <v>84</v>
      </c>
      <c r="E258" s="155">
        <v>61</v>
      </c>
      <c r="F258" s="155">
        <v>78</v>
      </c>
      <c r="G258" s="194">
        <v>56</v>
      </c>
      <c r="H258" s="155">
        <v>59</v>
      </c>
      <c r="I258" s="155">
        <v>58</v>
      </c>
      <c r="J258" s="155">
        <v>56</v>
      </c>
      <c r="L258" s="239"/>
    </row>
    <row r="259" spans="1:12" ht="15">
      <c r="A259" s="157" t="s">
        <v>708</v>
      </c>
      <c r="B259" s="144">
        <v>0</v>
      </c>
      <c r="C259" s="155">
        <v>0</v>
      </c>
      <c r="D259" s="155">
        <v>0</v>
      </c>
      <c r="E259" s="155">
        <v>0</v>
      </c>
      <c r="F259" s="155">
        <v>0</v>
      </c>
      <c r="G259" s="194">
        <v>2</v>
      </c>
      <c r="H259" s="155">
        <v>230</v>
      </c>
      <c r="I259" s="155">
        <v>0</v>
      </c>
      <c r="J259" s="155">
        <v>0</v>
      </c>
      <c r="L259" s="239"/>
    </row>
    <row r="260" spans="1:12" ht="15">
      <c r="A260" s="152" t="s">
        <v>8</v>
      </c>
      <c r="B260" s="144">
        <v>42</v>
      </c>
      <c r="C260" s="155">
        <v>29</v>
      </c>
      <c r="D260" s="155">
        <v>27</v>
      </c>
      <c r="E260" s="155">
        <v>24</v>
      </c>
      <c r="F260" s="155">
        <v>17</v>
      </c>
      <c r="G260" s="194">
        <v>21</v>
      </c>
      <c r="H260" s="155">
        <v>27</v>
      </c>
      <c r="I260" s="155">
        <v>23</v>
      </c>
      <c r="J260" s="155">
        <v>27</v>
      </c>
      <c r="L260" s="239"/>
    </row>
    <row r="261" spans="1:12" ht="15">
      <c r="A261" s="152" t="s">
        <v>285</v>
      </c>
      <c r="B261" s="144">
        <v>1</v>
      </c>
      <c r="C261" s="155">
        <v>0</v>
      </c>
      <c r="D261" s="155">
        <v>1</v>
      </c>
      <c r="E261" s="155">
        <v>0</v>
      </c>
      <c r="F261" s="155">
        <v>0</v>
      </c>
      <c r="G261" s="194">
        <v>0</v>
      </c>
      <c r="H261" s="155">
        <v>0</v>
      </c>
      <c r="I261" s="155">
        <v>0</v>
      </c>
      <c r="J261" s="155">
        <v>0</v>
      </c>
      <c r="L261" s="239"/>
    </row>
    <row r="262" spans="1:12" ht="15">
      <c r="A262" s="152" t="s">
        <v>9</v>
      </c>
      <c r="B262" s="144">
        <v>2</v>
      </c>
      <c r="C262" s="155">
        <v>1</v>
      </c>
      <c r="D262" s="155">
        <v>0</v>
      </c>
      <c r="E262" s="155">
        <v>1</v>
      </c>
      <c r="F262" s="155">
        <v>1</v>
      </c>
      <c r="G262" s="194">
        <v>0</v>
      </c>
      <c r="H262" s="155">
        <v>0</v>
      </c>
      <c r="I262" s="155">
        <v>0</v>
      </c>
      <c r="J262" s="155">
        <v>1</v>
      </c>
      <c r="L262" s="239"/>
    </row>
    <row r="263" spans="1:12" ht="15">
      <c r="A263" s="152" t="s">
        <v>19</v>
      </c>
      <c r="B263" s="144">
        <v>120</v>
      </c>
      <c r="C263" s="155">
        <v>116</v>
      </c>
      <c r="D263" s="155">
        <v>136</v>
      </c>
      <c r="E263" s="155">
        <v>130</v>
      </c>
      <c r="F263" s="155">
        <v>122</v>
      </c>
      <c r="G263" s="194">
        <v>154</v>
      </c>
      <c r="H263" s="155">
        <v>113</v>
      </c>
      <c r="I263" s="155">
        <v>133</v>
      </c>
      <c r="J263" s="155">
        <v>97</v>
      </c>
      <c r="L263" s="239"/>
    </row>
    <row r="264" spans="1:12" ht="15">
      <c r="A264" s="152" t="s">
        <v>286</v>
      </c>
      <c r="B264" s="144">
        <v>1</v>
      </c>
      <c r="C264" s="155">
        <v>0</v>
      </c>
      <c r="D264" s="155">
        <v>1</v>
      </c>
      <c r="E264" s="155">
        <v>2</v>
      </c>
      <c r="F264" s="155">
        <v>2</v>
      </c>
      <c r="G264" s="194">
        <v>0</v>
      </c>
      <c r="H264" s="155">
        <v>0</v>
      </c>
      <c r="I264" s="155">
        <v>0</v>
      </c>
      <c r="J264" s="155">
        <v>1</v>
      </c>
      <c r="L264" s="239"/>
    </row>
    <row r="265" spans="1:12" ht="15">
      <c r="A265" s="152" t="s">
        <v>287</v>
      </c>
      <c r="B265" s="144">
        <v>9</v>
      </c>
      <c r="C265" s="155">
        <v>0</v>
      </c>
      <c r="D265" s="155">
        <v>9</v>
      </c>
      <c r="E265" s="155">
        <v>8</v>
      </c>
      <c r="F265" s="155">
        <v>14</v>
      </c>
      <c r="G265" s="194">
        <v>11</v>
      </c>
      <c r="H265" s="155">
        <v>6</v>
      </c>
      <c r="I265" s="155">
        <v>7</v>
      </c>
      <c r="J265" s="155">
        <v>6</v>
      </c>
      <c r="L265" s="239"/>
    </row>
    <row r="266" spans="1:12" ht="15">
      <c r="A266" s="152" t="s">
        <v>20</v>
      </c>
      <c r="B266" s="144">
        <v>14</v>
      </c>
      <c r="C266" s="155">
        <v>17</v>
      </c>
      <c r="D266" s="155">
        <v>13</v>
      </c>
      <c r="E266" s="155">
        <v>12</v>
      </c>
      <c r="F266" s="155">
        <v>17</v>
      </c>
      <c r="G266" s="194">
        <v>7</v>
      </c>
      <c r="H266" s="155">
        <v>10</v>
      </c>
      <c r="I266" s="155">
        <v>8</v>
      </c>
      <c r="J266" s="155">
        <v>7</v>
      </c>
      <c r="L266" s="239"/>
    </row>
    <row r="267" spans="1:12" ht="15">
      <c r="A267" s="152" t="s">
        <v>71</v>
      </c>
      <c r="B267" s="144">
        <v>1</v>
      </c>
      <c r="C267" s="155">
        <v>3</v>
      </c>
      <c r="D267" s="155">
        <v>4</v>
      </c>
      <c r="E267" s="155">
        <v>3</v>
      </c>
      <c r="F267" s="155">
        <v>0</v>
      </c>
      <c r="G267" s="194">
        <v>1</v>
      </c>
      <c r="H267" s="155">
        <v>1</v>
      </c>
      <c r="I267" s="155">
        <v>0</v>
      </c>
      <c r="J267" s="155">
        <v>2</v>
      </c>
      <c r="L267" s="239"/>
    </row>
    <row r="268" spans="1:12" ht="15">
      <c r="A268" s="157" t="s">
        <v>288</v>
      </c>
      <c r="B268" s="144">
        <v>0</v>
      </c>
      <c r="C268" s="155">
        <v>0</v>
      </c>
      <c r="D268" s="155">
        <v>3</v>
      </c>
      <c r="E268" s="155">
        <v>1</v>
      </c>
      <c r="F268" s="155">
        <v>2</v>
      </c>
      <c r="G268" s="194">
        <v>2</v>
      </c>
      <c r="H268" s="155">
        <v>0</v>
      </c>
      <c r="I268" s="155">
        <v>0</v>
      </c>
      <c r="J268" s="155">
        <v>0</v>
      </c>
      <c r="L268" s="239"/>
    </row>
    <row r="269" spans="1:12" ht="15">
      <c r="A269" s="152" t="s">
        <v>93</v>
      </c>
      <c r="B269" s="144">
        <v>2243</v>
      </c>
      <c r="C269" s="155">
        <v>2643</v>
      </c>
      <c r="D269" s="155">
        <v>2779</v>
      </c>
      <c r="E269" s="155">
        <v>2790</v>
      </c>
      <c r="F269" s="155">
        <v>2932</v>
      </c>
      <c r="G269" s="194">
        <v>2950</v>
      </c>
      <c r="H269" s="155">
        <v>2625</v>
      </c>
      <c r="I269" s="155">
        <v>3089</v>
      </c>
      <c r="J269" s="155">
        <v>2355</v>
      </c>
      <c r="L269" s="239"/>
    </row>
    <row r="270" spans="1:12" ht="15">
      <c r="A270" s="157" t="s">
        <v>94</v>
      </c>
      <c r="B270" s="144">
        <v>77</v>
      </c>
      <c r="C270" s="155">
        <v>81</v>
      </c>
      <c r="D270" s="155">
        <v>95</v>
      </c>
      <c r="E270" s="155">
        <v>83</v>
      </c>
      <c r="F270" s="155">
        <v>89</v>
      </c>
      <c r="G270" s="194">
        <v>158</v>
      </c>
      <c r="H270" s="155">
        <v>55</v>
      </c>
      <c r="I270" s="155">
        <v>131</v>
      </c>
      <c r="J270" s="155">
        <v>128</v>
      </c>
      <c r="L270" s="239"/>
    </row>
    <row r="271" spans="1:12" ht="15">
      <c r="A271" s="152" t="s">
        <v>106</v>
      </c>
      <c r="B271" s="144">
        <v>215</v>
      </c>
      <c r="C271" s="155">
        <v>311</v>
      </c>
      <c r="D271" s="155">
        <v>364</v>
      </c>
      <c r="E271" s="155">
        <v>419</v>
      </c>
      <c r="F271" s="155">
        <v>468</v>
      </c>
      <c r="G271" s="194">
        <v>430</v>
      </c>
      <c r="H271" s="155">
        <v>383</v>
      </c>
      <c r="I271" s="155">
        <v>453</v>
      </c>
      <c r="J271" s="155">
        <v>359</v>
      </c>
      <c r="L271" s="239"/>
    </row>
    <row r="272" spans="1:12" ht="15">
      <c r="A272" s="152" t="s">
        <v>108</v>
      </c>
      <c r="B272" s="144">
        <v>5</v>
      </c>
      <c r="C272" s="155">
        <v>5</v>
      </c>
      <c r="D272" s="155">
        <v>8</v>
      </c>
      <c r="E272" s="155">
        <v>2</v>
      </c>
      <c r="F272" s="155">
        <v>3</v>
      </c>
      <c r="G272" s="194">
        <v>4</v>
      </c>
      <c r="H272" s="155">
        <v>1</v>
      </c>
      <c r="I272" s="155">
        <v>2</v>
      </c>
      <c r="J272" s="155">
        <v>4</v>
      </c>
      <c r="L272" s="239"/>
    </row>
    <row r="273" spans="2:12" ht="15">
      <c r="B273" s="144"/>
      <c r="C273" s="167"/>
      <c r="D273" s="167"/>
      <c r="E273" s="167"/>
      <c r="F273" s="167"/>
      <c r="G273" s="194"/>
      <c r="H273" s="167"/>
      <c r="I273" s="167"/>
      <c r="J273" s="167"/>
      <c r="L273" s="239"/>
    </row>
    <row r="274" spans="1:14" ht="15">
      <c r="A274" s="150" t="s">
        <v>154</v>
      </c>
      <c r="B274" s="145">
        <f aca="true" t="shared" si="14" ref="B274:G274">SUM(B276:B301)</f>
        <v>3033</v>
      </c>
      <c r="C274" s="161">
        <f t="shared" si="14"/>
        <v>3403</v>
      </c>
      <c r="D274" s="161">
        <f t="shared" si="14"/>
        <v>2113</v>
      </c>
      <c r="E274" s="161">
        <f t="shared" si="14"/>
        <v>2376</v>
      </c>
      <c r="F274" s="161">
        <f t="shared" si="14"/>
        <v>2505</v>
      </c>
      <c r="G274" s="193">
        <f t="shared" si="14"/>
        <v>2705</v>
      </c>
      <c r="H274" s="161">
        <f>SUM(H276:H301)</f>
        <v>2629</v>
      </c>
      <c r="I274" s="161">
        <f>SUM(I276:I301)</f>
        <v>3119</v>
      </c>
      <c r="J274" s="161">
        <f>SUM(J276:J301)</f>
        <v>3010</v>
      </c>
      <c r="L274" s="236"/>
      <c r="M274" s="236"/>
      <c r="N274" s="238"/>
    </row>
    <row r="275" spans="1:12" ht="15">
      <c r="A275" s="152"/>
      <c r="B275" s="144"/>
      <c r="C275" s="155"/>
      <c r="D275" s="155"/>
      <c r="E275" s="155"/>
      <c r="F275" s="155"/>
      <c r="G275" s="194"/>
      <c r="H275" s="155"/>
      <c r="I275" s="155"/>
      <c r="J275" s="155"/>
      <c r="L275" s="239"/>
    </row>
    <row r="276" spans="1:12" ht="15">
      <c r="A276" s="152" t="s">
        <v>437</v>
      </c>
      <c r="B276" s="144">
        <v>2061</v>
      </c>
      <c r="C276" s="155">
        <v>2365</v>
      </c>
      <c r="D276" s="155">
        <v>1610</v>
      </c>
      <c r="E276" s="155">
        <v>1715</v>
      </c>
      <c r="F276" s="155">
        <v>1914</v>
      </c>
      <c r="G276" s="194">
        <v>1872</v>
      </c>
      <c r="H276" s="155">
        <v>2015</v>
      </c>
      <c r="I276" s="155">
        <v>2193</v>
      </c>
      <c r="J276" s="155">
        <v>2244</v>
      </c>
      <c r="L276" s="239"/>
    </row>
    <row r="277" spans="1:12" ht="15">
      <c r="A277" s="152" t="s">
        <v>439</v>
      </c>
      <c r="B277" s="144">
        <v>1</v>
      </c>
      <c r="C277" s="155">
        <v>2</v>
      </c>
      <c r="D277" s="155">
        <v>1</v>
      </c>
      <c r="E277" s="155">
        <v>2</v>
      </c>
      <c r="F277" s="155">
        <v>1</v>
      </c>
      <c r="G277" s="194">
        <v>0</v>
      </c>
      <c r="H277" s="155">
        <v>0</v>
      </c>
      <c r="I277" s="155">
        <v>0</v>
      </c>
      <c r="J277" s="155">
        <v>3</v>
      </c>
      <c r="L277" s="239"/>
    </row>
    <row r="278" spans="1:12" ht="15">
      <c r="A278" s="152" t="s">
        <v>455</v>
      </c>
      <c r="B278" s="144">
        <v>14</v>
      </c>
      <c r="C278" s="155">
        <v>4</v>
      </c>
      <c r="D278" s="155">
        <v>6</v>
      </c>
      <c r="E278" s="155">
        <v>3</v>
      </c>
      <c r="F278" s="155">
        <v>7</v>
      </c>
      <c r="G278" s="194">
        <v>8</v>
      </c>
      <c r="H278" s="155">
        <v>7</v>
      </c>
      <c r="I278" s="155">
        <v>13</v>
      </c>
      <c r="J278" s="155">
        <v>4</v>
      </c>
      <c r="L278" s="239"/>
    </row>
    <row r="279" spans="1:12" ht="15">
      <c r="A279" s="156" t="s">
        <v>456</v>
      </c>
      <c r="B279" s="144">
        <v>29</v>
      </c>
      <c r="C279" s="155">
        <v>33</v>
      </c>
      <c r="D279" s="155">
        <v>16</v>
      </c>
      <c r="E279" s="155">
        <v>18</v>
      </c>
      <c r="F279" s="155">
        <v>18</v>
      </c>
      <c r="G279" s="194">
        <v>15</v>
      </c>
      <c r="H279" s="155">
        <v>13</v>
      </c>
      <c r="I279" s="155">
        <v>22</v>
      </c>
      <c r="J279" s="155">
        <v>31</v>
      </c>
      <c r="L279" s="239"/>
    </row>
    <row r="280" spans="1:12" ht="15">
      <c r="A280" s="152" t="s">
        <v>458</v>
      </c>
      <c r="B280" s="144">
        <v>145</v>
      </c>
      <c r="C280" s="155">
        <v>116</v>
      </c>
      <c r="D280" s="155">
        <v>38</v>
      </c>
      <c r="E280" s="155">
        <v>47</v>
      </c>
      <c r="F280" s="155">
        <v>45</v>
      </c>
      <c r="G280" s="194">
        <v>39</v>
      </c>
      <c r="H280" s="155">
        <v>53</v>
      </c>
      <c r="I280" s="155">
        <v>47</v>
      </c>
      <c r="J280" s="155">
        <v>57</v>
      </c>
      <c r="L280" s="239"/>
    </row>
    <row r="281" spans="1:12" ht="15">
      <c r="A281" s="156" t="s">
        <v>462</v>
      </c>
      <c r="B281" s="144">
        <v>135</v>
      </c>
      <c r="C281" s="155">
        <v>168</v>
      </c>
      <c r="D281" s="155">
        <v>118</v>
      </c>
      <c r="E281" s="155">
        <v>120</v>
      </c>
      <c r="F281" s="155">
        <v>143</v>
      </c>
      <c r="G281" s="194">
        <v>177</v>
      </c>
      <c r="H281" s="155">
        <v>37</v>
      </c>
      <c r="I281" s="155">
        <v>8</v>
      </c>
      <c r="J281" s="155">
        <v>0</v>
      </c>
      <c r="L281" s="239"/>
    </row>
    <row r="282" spans="1:12" ht="15">
      <c r="A282" s="156" t="s">
        <v>463</v>
      </c>
      <c r="B282" s="144">
        <v>1</v>
      </c>
      <c r="C282" s="155">
        <v>2</v>
      </c>
      <c r="D282" s="155">
        <v>0</v>
      </c>
      <c r="E282" s="155">
        <v>0</v>
      </c>
      <c r="F282" s="155">
        <v>2</v>
      </c>
      <c r="G282" s="194">
        <v>2</v>
      </c>
      <c r="H282" s="155">
        <v>0</v>
      </c>
      <c r="I282" s="155">
        <v>0</v>
      </c>
      <c r="J282" s="155">
        <v>0</v>
      </c>
      <c r="L282" s="239"/>
    </row>
    <row r="283" spans="1:12" ht="15">
      <c r="A283" s="157" t="s">
        <v>347</v>
      </c>
      <c r="B283" s="144">
        <v>0</v>
      </c>
      <c r="C283" s="155">
        <v>0</v>
      </c>
      <c r="D283" s="155">
        <v>1</v>
      </c>
      <c r="E283" s="155">
        <v>1</v>
      </c>
      <c r="F283" s="155">
        <v>16</v>
      </c>
      <c r="G283" s="194">
        <v>0</v>
      </c>
      <c r="H283" s="155">
        <v>0</v>
      </c>
      <c r="I283" s="155">
        <v>0</v>
      </c>
      <c r="J283" s="155">
        <v>1</v>
      </c>
      <c r="L283" s="239"/>
    </row>
    <row r="284" spans="1:12" ht="15">
      <c r="A284" s="156" t="s">
        <v>467</v>
      </c>
      <c r="B284" s="144">
        <v>1</v>
      </c>
      <c r="C284" s="155">
        <v>1</v>
      </c>
      <c r="D284" s="155">
        <v>1</v>
      </c>
      <c r="E284" s="155">
        <v>0</v>
      </c>
      <c r="F284" s="155">
        <v>0</v>
      </c>
      <c r="G284" s="194">
        <v>0</v>
      </c>
      <c r="H284" s="155">
        <v>0</v>
      </c>
      <c r="I284" s="155">
        <v>1</v>
      </c>
      <c r="J284" s="155">
        <v>1</v>
      </c>
      <c r="L284" s="239"/>
    </row>
    <row r="285" spans="1:12" ht="15">
      <c r="A285" s="152" t="s">
        <v>291</v>
      </c>
      <c r="B285" s="144">
        <v>1</v>
      </c>
      <c r="C285" s="155">
        <v>0</v>
      </c>
      <c r="D285" s="155">
        <v>1</v>
      </c>
      <c r="E285" s="155">
        <v>0</v>
      </c>
      <c r="F285" s="155">
        <v>0</v>
      </c>
      <c r="G285" s="194">
        <v>0</v>
      </c>
      <c r="H285" s="155">
        <v>0</v>
      </c>
      <c r="I285" s="155">
        <v>0</v>
      </c>
      <c r="J285" s="155">
        <v>0</v>
      </c>
      <c r="L285" s="239"/>
    </row>
    <row r="286" spans="1:12" ht="15">
      <c r="A286" s="152" t="s">
        <v>252</v>
      </c>
      <c r="B286" s="144">
        <v>13</v>
      </c>
      <c r="C286" s="155">
        <v>11</v>
      </c>
      <c r="D286" s="155">
        <v>0</v>
      </c>
      <c r="E286" s="155">
        <v>0</v>
      </c>
      <c r="F286" s="155">
        <v>0</v>
      </c>
      <c r="G286" s="194">
        <v>0</v>
      </c>
      <c r="H286" s="155">
        <v>0</v>
      </c>
      <c r="I286" s="155">
        <v>0</v>
      </c>
      <c r="J286" s="155">
        <v>0</v>
      </c>
      <c r="L286" s="239"/>
    </row>
    <row r="287" spans="1:12" ht="15">
      <c r="A287" s="152" t="s">
        <v>667</v>
      </c>
      <c r="B287" s="155">
        <v>0</v>
      </c>
      <c r="C287" s="155">
        <v>0</v>
      </c>
      <c r="D287" s="155">
        <v>0</v>
      </c>
      <c r="E287" s="155">
        <v>0</v>
      </c>
      <c r="F287" s="155">
        <v>0</v>
      </c>
      <c r="G287" s="155">
        <v>0</v>
      </c>
      <c r="H287" s="155">
        <v>0</v>
      </c>
      <c r="I287" s="155">
        <v>0</v>
      </c>
      <c r="J287" s="155">
        <v>3</v>
      </c>
      <c r="L287" s="239"/>
    </row>
    <row r="288" spans="1:12" ht="15">
      <c r="A288" s="152" t="s">
        <v>10</v>
      </c>
      <c r="B288" s="144">
        <v>4</v>
      </c>
      <c r="C288" s="155">
        <v>2</v>
      </c>
      <c r="D288" s="155">
        <v>3</v>
      </c>
      <c r="E288" s="155">
        <v>6</v>
      </c>
      <c r="F288" s="155">
        <v>0</v>
      </c>
      <c r="G288" s="194">
        <v>6</v>
      </c>
      <c r="H288" s="155">
        <v>4</v>
      </c>
      <c r="I288" s="155">
        <v>5</v>
      </c>
      <c r="J288" s="155">
        <v>3</v>
      </c>
      <c r="L288" s="239"/>
    </row>
    <row r="289" spans="1:12" ht="15">
      <c r="A289" s="152" t="s">
        <v>293</v>
      </c>
      <c r="B289" s="144">
        <v>0</v>
      </c>
      <c r="C289" s="155">
        <v>0</v>
      </c>
      <c r="D289" s="155">
        <v>0</v>
      </c>
      <c r="E289" s="155">
        <v>0</v>
      </c>
      <c r="F289" s="155">
        <v>0</v>
      </c>
      <c r="G289" s="194">
        <v>1</v>
      </c>
      <c r="H289" s="155">
        <v>1</v>
      </c>
      <c r="I289" s="155">
        <v>2</v>
      </c>
      <c r="J289" s="155">
        <v>0</v>
      </c>
      <c r="L289" s="239"/>
    </row>
    <row r="290" spans="1:12" ht="15">
      <c r="A290" s="158" t="s">
        <v>37</v>
      </c>
      <c r="B290" s="144">
        <v>208</v>
      </c>
      <c r="C290" s="155">
        <v>281</v>
      </c>
      <c r="D290" s="155">
        <v>47</v>
      </c>
      <c r="E290" s="155">
        <v>166</v>
      </c>
      <c r="F290" s="155">
        <v>29</v>
      </c>
      <c r="G290" s="194">
        <v>179</v>
      </c>
      <c r="H290" s="155">
        <v>120</v>
      </c>
      <c r="I290" s="155">
        <v>301</v>
      </c>
      <c r="J290" s="155">
        <v>277</v>
      </c>
      <c r="L290" s="239"/>
    </row>
    <row r="291" spans="1:12" ht="15">
      <c r="A291" s="152" t="s">
        <v>67</v>
      </c>
      <c r="B291" s="144">
        <v>22</v>
      </c>
      <c r="C291" s="155">
        <v>20</v>
      </c>
      <c r="D291" s="155">
        <v>20</v>
      </c>
      <c r="E291" s="155">
        <v>24</v>
      </c>
      <c r="F291" s="155">
        <v>16</v>
      </c>
      <c r="G291" s="194">
        <v>26</v>
      </c>
      <c r="H291" s="155">
        <v>23</v>
      </c>
      <c r="I291" s="155">
        <v>39</v>
      </c>
      <c r="J291" s="155">
        <v>28</v>
      </c>
      <c r="L291" s="239"/>
    </row>
    <row r="292" spans="1:12" ht="15">
      <c r="A292" s="152" t="s">
        <v>69</v>
      </c>
      <c r="B292" s="144">
        <v>0</v>
      </c>
      <c r="C292" s="155">
        <v>2</v>
      </c>
      <c r="D292" s="155">
        <v>2</v>
      </c>
      <c r="E292" s="155">
        <v>3</v>
      </c>
      <c r="F292" s="155">
        <v>0</v>
      </c>
      <c r="G292" s="194">
        <v>4</v>
      </c>
      <c r="H292" s="155">
        <v>0</v>
      </c>
      <c r="I292" s="155">
        <v>0</v>
      </c>
      <c r="J292" s="155">
        <v>1</v>
      </c>
      <c r="L292" s="239"/>
    </row>
    <row r="293" spans="1:12" ht="15">
      <c r="A293" s="159" t="s">
        <v>217</v>
      </c>
      <c r="B293" s="144">
        <v>13</v>
      </c>
      <c r="C293" s="155">
        <v>10</v>
      </c>
      <c r="D293" s="155">
        <v>13</v>
      </c>
      <c r="E293" s="155">
        <v>13</v>
      </c>
      <c r="F293" s="155">
        <v>16</v>
      </c>
      <c r="G293" s="194">
        <v>23</v>
      </c>
      <c r="H293" s="155">
        <v>35</v>
      </c>
      <c r="I293" s="155">
        <v>45</v>
      </c>
      <c r="J293" s="155">
        <v>33</v>
      </c>
      <c r="L293" s="239"/>
    </row>
    <row r="294" spans="1:12" ht="15">
      <c r="A294" s="157" t="s">
        <v>294</v>
      </c>
      <c r="B294" s="144">
        <v>0</v>
      </c>
      <c r="C294" s="155">
        <v>0</v>
      </c>
      <c r="D294" s="155">
        <v>1</v>
      </c>
      <c r="E294" s="155">
        <v>0</v>
      </c>
      <c r="F294" s="155">
        <v>1</v>
      </c>
      <c r="G294" s="194">
        <v>0</v>
      </c>
      <c r="H294" s="155">
        <v>0</v>
      </c>
      <c r="I294" s="155">
        <v>0</v>
      </c>
      <c r="J294" s="155">
        <v>0</v>
      </c>
      <c r="L294" s="239"/>
    </row>
    <row r="295" spans="1:12" ht="15">
      <c r="A295" s="152" t="s">
        <v>73</v>
      </c>
      <c r="B295" s="144">
        <v>5</v>
      </c>
      <c r="C295" s="155">
        <v>8</v>
      </c>
      <c r="D295" s="155">
        <v>5</v>
      </c>
      <c r="E295" s="155">
        <v>8</v>
      </c>
      <c r="F295" s="155">
        <v>6</v>
      </c>
      <c r="G295" s="194">
        <v>9</v>
      </c>
      <c r="H295" s="155">
        <v>9</v>
      </c>
      <c r="I295" s="155">
        <v>10</v>
      </c>
      <c r="J295" s="155">
        <v>7</v>
      </c>
      <c r="L295" s="239"/>
    </row>
    <row r="296" spans="1:12" ht="15">
      <c r="A296" s="152" t="s">
        <v>74</v>
      </c>
      <c r="B296" s="144">
        <v>234</v>
      </c>
      <c r="C296" s="155">
        <v>260</v>
      </c>
      <c r="D296" s="155">
        <v>169</v>
      </c>
      <c r="E296" s="155">
        <v>167</v>
      </c>
      <c r="F296" s="155">
        <v>201</v>
      </c>
      <c r="G296" s="194">
        <v>241</v>
      </c>
      <c r="H296" s="155">
        <v>147</v>
      </c>
      <c r="I296" s="155">
        <v>224</v>
      </c>
      <c r="J296" s="155">
        <v>163</v>
      </c>
      <c r="L296" s="239"/>
    </row>
    <row r="297" spans="1:12" ht="15">
      <c r="A297" s="157" t="s">
        <v>368</v>
      </c>
      <c r="B297" s="144">
        <v>0</v>
      </c>
      <c r="C297" s="155">
        <v>0</v>
      </c>
      <c r="D297" s="155">
        <v>1</v>
      </c>
      <c r="E297" s="155">
        <v>2</v>
      </c>
      <c r="F297" s="155">
        <v>7</v>
      </c>
      <c r="G297" s="194">
        <v>0</v>
      </c>
      <c r="H297" s="155">
        <v>0</v>
      </c>
      <c r="I297" s="155">
        <v>12</v>
      </c>
      <c r="J297" s="155">
        <v>1</v>
      </c>
      <c r="L297" s="239"/>
    </row>
    <row r="298" spans="1:12" ht="15">
      <c r="A298" s="152" t="s">
        <v>76</v>
      </c>
      <c r="B298" s="144">
        <v>41</v>
      </c>
      <c r="C298" s="155">
        <v>35</v>
      </c>
      <c r="D298" s="155">
        <v>21</v>
      </c>
      <c r="E298" s="155">
        <v>22</v>
      </c>
      <c r="F298" s="155">
        <v>21</v>
      </c>
      <c r="G298" s="194">
        <v>34</v>
      </c>
      <c r="H298" s="155">
        <v>34</v>
      </c>
      <c r="I298" s="155">
        <v>56</v>
      </c>
      <c r="J298" s="155">
        <v>59</v>
      </c>
      <c r="L298" s="239"/>
    </row>
    <row r="299" spans="1:12" ht="15">
      <c r="A299" s="152" t="s">
        <v>80</v>
      </c>
      <c r="B299" s="144">
        <v>105</v>
      </c>
      <c r="C299" s="155">
        <v>82</v>
      </c>
      <c r="D299" s="155">
        <v>39</v>
      </c>
      <c r="E299" s="155">
        <v>57</v>
      </c>
      <c r="F299" s="155">
        <v>60</v>
      </c>
      <c r="G299" s="194">
        <v>68</v>
      </c>
      <c r="H299" s="155">
        <v>130</v>
      </c>
      <c r="I299" s="155">
        <v>141</v>
      </c>
      <c r="J299" s="155">
        <v>94</v>
      </c>
      <c r="L299" s="239"/>
    </row>
    <row r="300" spans="1:12" ht="15">
      <c r="A300" s="152" t="s">
        <v>109</v>
      </c>
      <c r="B300" s="144">
        <v>0</v>
      </c>
      <c r="C300" s="155">
        <v>1</v>
      </c>
      <c r="D300" s="155">
        <v>0</v>
      </c>
      <c r="E300" s="155">
        <v>0</v>
      </c>
      <c r="F300" s="155">
        <v>0</v>
      </c>
      <c r="G300" s="194">
        <v>0</v>
      </c>
      <c r="H300" s="155">
        <v>0</v>
      </c>
      <c r="I300" s="155">
        <v>0</v>
      </c>
      <c r="J300" s="155">
        <v>0</v>
      </c>
      <c r="L300" s="239"/>
    </row>
    <row r="301" spans="1:12" ht="15">
      <c r="A301" s="157" t="s">
        <v>295</v>
      </c>
      <c r="B301" s="144">
        <v>0</v>
      </c>
      <c r="C301" s="155">
        <v>0</v>
      </c>
      <c r="D301" s="155">
        <v>0</v>
      </c>
      <c r="E301" s="155">
        <v>2</v>
      </c>
      <c r="F301" s="155">
        <v>2</v>
      </c>
      <c r="G301" s="194">
        <v>1</v>
      </c>
      <c r="H301" s="155">
        <v>1</v>
      </c>
      <c r="I301" s="155">
        <v>0</v>
      </c>
      <c r="J301" s="155">
        <v>0</v>
      </c>
      <c r="L301" s="239"/>
    </row>
    <row r="302" spans="2:12" ht="15">
      <c r="B302" s="144"/>
      <c r="C302" s="167"/>
      <c r="D302" s="167"/>
      <c r="E302" s="167"/>
      <c r="F302" s="167"/>
      <c r="G302" s="194"/>
      <c r="H302" s="167"/>
      <c r="I302" s="167"/>
      <c r="J302" s="167"/>
      <c r="L302" s="239"/>
    </row>
    <row r="303" spans="1:14" ht="15">
      <c r="A303" s="150" t="s">
        <v>481</v>
      </c>
      <c r="B303" s="145">
        <f aca="true" t="shared" si="15" ref="B303:G303">SUM(B305:B318)</f>
        <v>59</v>
      </c>
      <c r="C303" s="161">
        <f t="shared" si="15"/>
        <v>55</v>
      </c>
      <c r="D303" s="161">
        <f t="shared" si="15"/>
        <v>62</v>
      </c>
      <c r="E303" s="161">
        <f t="shared" si="15"/>
        <v>87</v>
      </c>
      <c r="F303" s="161">
        <f t="shared" si="15"/>
        <v>86</v>
      </c>
      <c r="G303" s="193">
        <f t="shared" si="15"/>
        <v>120</v>
      </c>
      <c r="H303" s="161">
        <f>SUM(H305:H318)</f>
        <v>100</v>
      </c>
      <c r="I303" s="161">
        <f>SUM(I305:I318)</f>
        <v>187</v>
      </c>
      <c r="J303" s="161">
        <f>SUM(J305:J318)</f>
        <v>123</v>
      </c>
      <c r="L303" s="236"/>
      <c r="M303" s="236"/>
      <c r="N303" s="238"/>
    </row>
    <row r="304" spans="1:12" ht="15">
      <c r="A304" s="150"/>
      <c r="B304" s="145"/>
      <c r="C304" s="155"/>
      <c r="D304" s="155"/>
      <c r="E304" s="155"/>
      <c r="F304" s="155"/>
      <c r="G304" s="194"/>
      <c r="H304" s="155"/>
      <c r="I304" s="155"/>
      <c r="J304" s="155"/>
      <c r="L304" s="239"/>
    </row>
    <row r="305" spans="1:12" ht="18" customHeight="1">
      <c r="A305" s="157" t="s">
        <v>296</v>
      </c>
      <c r="B305" s="144">
        <v>0</v>
      </c>
      <c r="C305" s="155">
        <v>0</v>
      </c>
      <c r="D305" s="155">
        <v>2</v>
      </c>
      <c r="E305" s="155">
        <v>0</v>
      </c>
      <c r="F305" s="155">
        <v>2</v>
      </c>
      <c r="G305" s="194">
        <v>3</v>
      </c>
      <c r="H305" s="155">
        <v>1</v>
      </c>
      <c r="I305" s="155">
        <v>2</v>
      </c>
      <c r="J305" s="155">
        <v>0</v>
      </c>
      <c r="L305" s="239"/>
    </row>
    <row r="306" spans="1:12" ht="18" customHeight="1">
      <c r="A306" s="157" t="s">
        <v>550</v>
      </c>
      <c r="B306" s="144">
        <v>0</v>
      </c>
      <c r="C306" s="155">
        <v>0</v>
      </c>
      <c r="D306" s="155">
        <v>0</v>
      </c>
      <c r="E306" s="155">
        <v>0</v>
      </c>
      <c r="F306" s="155">
        <v>0</v>
      </c>
      <c r="G306" s="194">
        <v>31</v>
      </c>
      <c r="H306" s="155">
        <v>0</v>
      </c>
      <c r="I306" s="155">
        <v>0</v>
      </c>
      <c r="J306" s="155">
        <v>0</v>
      </c>
      <c r="L306" s="239"/>
    </row>
    <row r="307" spans="1:12" ht="18" customHeight="1">
      <c r="A307" s="165" t="s">
        <v>297</v>
      </c>
      <c r="B307" s="144">
        <v>2</v>
      </c>
      <c r="C307" s="155">
        <v>0</v>
      </c>
      <c r="D307" s="155">
        <v>1</v>
      </c>
      <c r="E307" s="155">
        <v>2</v>
      </c>
      <c r="F307" s="155">
        <v>0</v>
      </c>
      <c r="G307" s="194">
        <v>0</v>
      </c>
      <c r="H307" s="155">
        <v>0</v>
      </c>
      <c r="I307" s="155">
        <v>0</v>
      </c>
      <c r="J307" s="155">
        <v>5</v>
      </c>
      <c r="L307" s="239"/>
    </row>
    <row r="308" spans="1:12" ht="18" customHeight="1">
      <c r="A308" s="152" t="s">
        <v>709</v>
      </c>
      <c r="B308" s="144">
        <v>1</v>
      </c>
      <c r="C308" s="155">
        <v>2</v>
      </c>
      <c r="D308" s="155">
        <v>2</v>
      </c>
      <c r="E308" s="155">
        <v>0</v>
      </c>
      <c r="F308" s="155">
        <v>1</v>
      </c>
      <c r="G308" s="194">
        <v>2</v>
      </c>
      <c r="H308" s="155">
        <v>10</v>
      </c>
      <c r="I308" s="155">
        <v>5</v>
      </c>
      <c r="J308" s="155">
        <v>0</v>
      </c>
      <c r="L308" s="239"/>
    </row>
    <row r="309" spans="1:12" ht="18" customHeight="1">
      <c r="A309" s="152" t="s">
        <v>205</v>
      </c>
      <c r="B309" s="144">
        <v>4</v>
      </c>
      <c r="C309" s="155">
        <v>2</v>
      </c>
      <c r="D309" s="155">
        <v>2</v>
      </c>
      <c r="E309" s="155">
        <v>1</v>
      </c>
      <c r="F309" s="155">
        <v>4</v>
      </c>
      <c r="G309" s="194">
        <v>4</v>
      </c>
      <c r="H309" s="155">
        <v>9</v>
      </c>
      <c r="I309" s="155">
        <v>12</v>
      </c>
      <c r="J309" s="155">
        <v>12</v>
      </c>
      <c r="L309" s="239"/>
    </row>
    <row r="310" spans="1:12" ht="18" customHeight="1">
      <c r="A310" s="152" t="s">
        <v>210</v>
      </c>
      <c r="B310" s="144">
        <v>3</v>
      </c>
      <c r="C310" s="155">
        <v>3</v>
      </c>
      <c r="D310" s="155">
        <v>1</v>
      </c>
      <c r="E310" s="155">
        <v>12</v>
      </c>
      <c r="F310" s="155">
        <v>6</v>
      </c>
      <c r="G310" s="194">
        <v>15</v>
      </c>
      <c r="H310" s="155">
        <v>13</v>
      </c>
      <c r="I310" s="155">
        <v>26</v>
      </c>
      <c r="J310" s="155">
        <v>10</v>
      </c>
      <c r="L310" s="239"/>
    </row>
    <row r="311" spans="1:12" ht="18" customHeight="1">
      <c r="A311" s="152" t="s">
        <v>561</v>
      </c>
      <c r="B311" s="144">
        <v>0</v>
      </c>
      <c r="C311" s="155">
        <v>0</v>
      </c>
      <c r="D311" s="155">
        <v>0</v>
      </c>
      <c r="E311" s="155">
        <v>0</v>
      </c>
      <c r="F311" s="155">
        <v>0</v>
      </c>
      <c r="G311" s="194">
        <v>2</v>
      </c>
      <c r="H311" s="155">
        <v>2</v>
      </c>
      <c r="I311" s="155">
        <v>12</v>
      </c>
      <c r="J311" s="155">
        <v>4</v>
      </c>
      <c r="L311" s="239"/>
    </row>
    <row r="312" spans="1:12" ht="18" customHeight="1">
      <c r="A312" s="152" t="s">
        <v>188</v>
      </c>
      <c r="B312" s="144">
        <v>0</v>
      </c>
      <c r="C312" s="155">
        <v>3</v>
      </c>
      <c r="D312" s="155">
        <v>2</v>
      </c>
      <c r="E312" s="155">
        <v>2</v>
      </c>
      <c r="F312" s="155">
        <v>2</v>
      </c>
      <c r="G312" s="194">
        <v>6</v>
      </c>
      <c r="H312" s="155">
        <v>4</v>
      </c>
      <c r="I312" s="155">
        <v>3</v>
      </c>
      <c r="J312" s="155">
        <v>5</v>
      </c>
      <c r="L312" s="239"/>
    </row>
    <row r="313" spans="1:12" ht="18" customHeight="1">
      <c r="A313" s="165" t="s">
        <v>95</v>
      </c>
      <c r="B313" s="144">
        <v>4</v>
      </c>
      <c r="C313" s="155">
        <v>1</v>
      </c>
      <c r="D313" s="155">
        <v>0</v>
      </c>
      <c r="E313" s="155">
        <v>4</v>
      </c>
      <c r="F313" s="155">
        <v>3</v>
      </c>
      <c r="G313" s="194">
        <v>2</v>
      </c>
      <c r="H313" s="155">
        <v>6</v>
      </c>
      <c r="I313" s="155">
        <v>6</v>
      </c>
      <c r="J313" s="155">
        <v>2</v>
      </c>
      <c r="L313" s="239"/>
    </row>
    <row r="314" spans="1:12" ht="18" customHeight="1">
      <c r="A314" s="165" t="s">
        <v>96</v>
      </c>
      <c r="B314" s="144">
        <v>4</v>
      </c>
      <c r="C314" s="155">
        <v>3</v>
      </c>
      <c r="D314" s="155">
        <v>3</v>
      </c>
      <c r="E314" s="155">
        <v>7</v>
      </c>
      <c r="F314" s="155">
        <v>3</v>
      </c>
      <c r="G314" s="194">
        <v>3</v>
      </c>
      <c r="H314" s="155">
        <v>5</v>
      </c>
      <c r="I314" s="155">
        <v>9</v>
      </c>
      <c r="J314" s="155">
        <v>4</v>
      </c>
      <c r="L314" s="239"/>
    </row>
    <row r="315" spans="1:12" ht="18" customHeight="1">
      <c r="A315" s="157" t="s">
        <v>298</v>
      </c>
      <c r="B315" s="144">
        <v>0</v>
      </c>
      <c r="C315" s="155">
        <v>0</v>
      </c>
      <c r="D315" s="155">
        <v>1</v>
      </c>
      <c r="E315" s="155">
        <v>0</v>
      </c>
      <c r="F315" s="155">
        <v>0</v>
      </c>
      <c r="G315" s="194">
        <v>2</v>
      </c>
      <c r="H315" s="155">
        <v>1</v>
      </c>
      <c r="I315" s="155">
        <v>6</v>
      </c>
      <c r="J315" s="155">
        <v>2</v>
      </c>
      <c r="L315" s="239"/>
    </row>
    <row r="316" spans="1:12" ht="18" customHeight="1">
      <c r="A316" s="152" t="s">
        <v>116</v>
      </c>
      <c r="B316" s="144">
        <v>6</v>
      </c>
      <c r="C316" s="155">
        <v>16</v>
      </c>
      <c r="D316" s="155">
        <v>18</v>
      </c>
      <c r="E316" s="155">
        <v>20</v>
      </c>
      <c r="F316" s="155">
        <v>22</v>
      </c>
      <c r="G316" s="194">
        <v>42</v>
      </c>
      <c r="H316" s="155">
        <v>49</v>
      </c>
      <c r="I316" s="155">
        <v>44</v>
      </c>
      <c r="J316" s="155">
        <v>49</v>
      </c>
      <c r="L316" s="239"/>
    </row>
    <row r="317" spans="1:12" ht="18" customHeight="1">
      <c r="A317" s="165" t="s">
        <v>130</v>
      </c>
      <c r="B317" s="144">
        <v>1</v>
      </c>
      <c r="C317" s="155">
        <v>4</v>
      </c>
      <c r="D317" s="155">
        <v>6</v>
      </c>
      <c r="E317" s="155">
        <v>4</v>
      </c>
      <c r="F317" s="155">
        <v>2</v>
      </c>
      <c r="G317" s="194">
        <v>0</v>
      </c>
      <c r="H317" s="155">
        <v>0</v>
      </c>
      <c r="I317" s="155">
        <v>1</v>
      </c>
      <c r="J317" s="155">
        <v>0</v>
      </c>
      <c r="L317" s="239"/>
    </row>
    <row r="318" spans="1:12" ht="18" customHeight="1">
      <c r="A318" s="152" t="s">
        <v>240</v>
      </c>
      <c r="B318" s="144">
        <v>34</v>
      </c>
      <c r="C318" s="155">
        <v>21</v>
      </c>
      <c r="D318" s="155">
        <v>24</v>
      </c>
      <c r="E318" s="155">
        <v>35</v>
      </c>
      <c r="F318" s="155">
        <v>41</v>
      </c>
      <c r="G318" s="194">
        <v>8</v>
      </c>
      <c r="H318" s="155">
        <v>0</v>
      </c>
      <c r="I318" s="155">
        <v>61</v>
      </c>
      <c r="J318" s="155">
        <v>30</v>
      </c>
      <c r="L318" s="239"/>
    </row>
    <row r="319" spans="1:12" ht="15">
      <c r="A319" s="152"/>
      <c r="B319" s="144"/>
      <c r="C319" s="155"/>
      <c r="D319" s="155"/>
      <c r="E319" s="155"/>
      <c r="F319" s="155"/>
      <c r="G319" s="194"/>
      <c r="H319" s="155"/>
      <c r="I319" s="155"/>
      <c r="J319" s="155"/>
      <c r="L319" s="239"/>
    </row>
    <row r="320" spans="1:13" ht="15">
      <c r="A320" s="168" t="s">
        <v>482</v>
      </c>
      <c r="B320" s="145">
        <f aca="true" t="shared" si="16" ref="B320:J320">SUM(B322:B328)</f>
        <v>4</v>
      </c>
      <c r="C320" s="161">
        <f t="shared" si="16"/>
        <v>1</v>
      </c>
      <c r="D320" s="161">
        <f t="shared" si="16"/>
        <v>1</v>
      </c>
      <c r="E320" s="161">
        <f t="shared" si="16"/>
        <v>3</v>
      </c>
      <c r="F320" s="161">
        <f t="shared" si="16"/>
        <v>3</v>
      </c>
      <c r="G320" s="161">
        <f t="shared" si="16"/>
        <v>1</v>
      </c>
      <c r="H320" s="161">
        <f t="shared" si="16"/>
        <v>0</v>
      </c>
      <c r="I320" s="161">
        <f t="shared" si="16"/>
        <v>3</v>
      </c>
      <c r="J320" s="161">
        <f t="shared" si="16"/>
        <v>0</v>
      </c>
      <c r="L320" s="236"/>
      <c r="M320" s="236"/>
    </row>
    <row r="321" spans="1:12" ht="15">
      <c r="A321" s="152"/>
      <c r="B321" s="144"/>
      <c r="C321" s="155"/>
      <c r="D321" s="155"/>
      <c r="E321" s="155"/>
      <c r="F321" s="155"/>
      <c r="G321" s="194"/>
      <c r="H321" s="155"/>
      <c r="I321" s="155"/>
      <c r="J321" s="155"/>
      <c r="L321" s="239"/>
    </row>
    <row r="322" spans="1:12" ht="15">
      <c r="A322" s="159" t="s">
        <v>299</v>
      </c>
      <c r="B322" s="144">
        <v>0</v>
      </c>
      <c r="C322" s="155">
        <v>0</v>
      </c>
      <c r="D322" s="155">
        <v>0</v>
      </c>
      <c r="E322" s="155">
        <v>0</v>
      </c>
      <c r="F322" s="155">
        <v>1</v>
      </c>
      <c r="G322" s="194">
        <v>1</v>
      </c>
      <c r="H322" s="155">
        <v>0</v>
      </c>
      <c r="I322" s="155">
        <v>1</v>
      </c>
      <c r="J322" s="155">
        <v>0</v>
      </c>
      <c r="L322" s="239"/>
    </row>
    <row r="323" spans="1:12" ht="15">
      <c r="A323" s="159" t="s">
        <v>300</v>
      </c>
      <c r="B323" s="144">
        <v>0</v>
      </c>
      <c r="C323" s="155">
        <v>0</v>
      </c>
      <c r="D323" s="155">
        <v>0</v>
      </c>
      <c r="E323" s="155">
        <v>0</v>
      </c>
      <c r="F323" s="155">
        <v>0</v>
      </c>
      <c r="G323" s="194">
        <v>0</v>
      </c>
      <c r="H323" s="155">
        <v>0</v>
      </c>
      <c r="I323" s="155">
        <v>2</v>
      </c>
      <c r="J323" s="155">
        <v>0</v>
      </c>
      <c r="L323" s="239"/>
    </row>
    <row r="324" spans="1:12" ht="15">
      <c r="A324" s="157" t="s">
        <v>536</v>
      </c>
      <c r="B324" s="144">
        <v>0</v>
      </c>
      <c r="C324" s="155">
        <v>0</v>
      </c>
      <c r="D324" s="155">
        <v>0</v>
      </c>
      <c r="E324" s="155">
        <v>0</v>
      </c>
      <c r="F324" s="155">
        <v>2</v>
      </c>
      <c r="G324" s="194">
        <v>0</v>
      </c>
      <c r="H324" s="155">
        <v>0</v>
      </c>
      <c r="I324" s="155">
        <v>0</v>
      </c>
      <c r="J324" s="155">
        <v>0</v>
      </c>
      <c r="L324" s="239"/>
    </row>
    <row r="325" spans="1:12" ht="15">
      <c r="A325" s="152" t="s">
        <v>92</v>
      </c>
      <c r="B325" s="144">
        <v>1</v>
      </c>
      <c r="C325" s="155">
        <v>1</v>
      </c>
      <c r="D325" s="155">
        <v>0</v>
      </c>
      <c r="E325" s="155">
        <v>0</v>
      </c>
      <c r="F325" s="155">
        <v>0</v>
      </c>
      <c r="G325" s="194">
        <v>0</v>
      </c>
      <c r="H325" s="155">
        <v>0</v>
      </c>
      <c r="I325" s="155">
        <v>0</v>
      </c>
      <c r="J325" s="155">
        <v>0</v>
      </c>
      <c r="L325" s="239"/>
    </row>
    <row r="326" spans="1:12" ht="15">
      <c r="A326" s="166" t="s">
        <v>301</v>
      </c>
      <c r="B326" s="144">
        <v>1</v>
      </c>
      <c r="C326" s="155">
        <v>0</v>
      </c>
      <c r="D326" s="155">
        <v>0</v>
      </c>
      <c r="E326" s="155">
        <v>0</v>
      </c>
      <c r="F326" s="155">
        <v>0</v>
      </c>
      <c r="G326" s="194">
        <v>0</v>
      </c>
      <c r="H326" s="155">
        <v>0</v>
      </c>
      <c r="I326" s="155">
        <v>0</v>
      </c>
      <c r="J326" s="155">
        <v>0</v>
      </c>
      <c r="L326" s="239"/>
    </row>
    <row r="327" spans="1:12" ht="15">
      <c r="A327" s="157" t="s">
        <v>483</v>
      </c>
      <c r="B327" s="144">
        <v>0</v>
      </c>
      <c r="C327" s="155">
        <v>0</v>
      </c>
      <c r="D327" s="155">
        <v>1</v>
      </c>
      <c r="E327" s="155">
        <v>3</v>
      </c>
      <c r="F327" s="155">
        <v>0</v>
      </c>
      <c r="G327" s="194">
        <v>0</v>
      </c>
      <c r="H327" s="155">
        <v>0</v>
      </c>
      <c r="I327" s="155">
        <v>0</v>
      </c>
      <c r="J327" s="155">
        <v>0</v>
      </c>
      <c r="L327" s="239"/>
    </row>
    <row r="328" spans="1:12" ht="15">
      <c r="A328" s="152" t="s">
        <v>302</v>
      </c>
      <c r="B328" s="144">
        <v>2</v>
      </c>
      <c r="C328" s="155">
        <v>0</v>
      </c>
      <c r="D328" s="155">
        <v>0</v>
      </c>
      <c r="E328" s="155">
        <v>0</v>
      </c>
      <c r="F328" s="155">
        <v>0</v>
      </c>
      <c r="G328" s="194">
        <v>0</v>
      </c>
      <c r="H328" s="155">
        <v>0</v>
      </c>
      <c r="I328" s="155">
        <v>0</v>
      </c>
      <c r="J328" s="155">
        <v>0</v>
      </c>
      <c r="L328" s="239"/>
    </row>
    <row r="329" spans="1:12" ht="15">
      <c r="A329" s="152"/>
      <c r="B329" s="144"/>
      <c r="C329" s="155"/>
      <c r="D329" s="155"/>
      <c r="E329" s="155"/>
      <c r="F329" s="155"/>
      <c r="G329" s="194"/>
      <c r="H329" s="155"/>
      <c r="I329" s="155"/>
      <c r="J329" s="155"/>
      <c r="L329" s="239"/>
    </row>
    <row r="330" spans="1:14" ht="15">
      <c r="A330" s="150" t="s">
        <v>155</v>
      </c>
      <c r="B330" s="145">
        <f aca="true" t="shared" si="17" ref="B330:G330">SUM(B332:B344)</f>
        <v>3843</v>
      </c>
      <c r="C330" s="161">
        <f t="shared" si="17"/>
        <v>4199</v>
      </c>
      <c r="D330" s="161">
        <f t="shared" si="17"/>
        <v>4588</v>
      </c>
      <c r="E330" s="161">
        <f t="shared" si="17"/>
        <v>4017</v>
      </c>
      <c r="F330" s="161">
        <f t="shared" si="17"/>
        <v>3866</v>
      </c>
      <c r="G330" s="193">
        <f t="shared" si="17"/>
        <v>2991</v>
      </c>
      <c r="H330" s="161">
        <f>SUM(H332:H344)</f>
        <v>3191</v>
      </c>
      <c r="I330" s="161">
        <f>SUM(I332:I344)</f>
        <v>4244</v>
      </c>
      <c r="J330" s="161">
        <f>SUM(J332:J344)</f>
        <v>3130</v>
      </c>
      <c r="L330" s="236"/>
      <c r="M330" s="236"/>
      <c r="N330" s="238"/>
    </row>
    <row r="331" spans="1:12" ht="15">
      <c r="A331" s="152"/>
      <c r="B331" s="144"/>
      <c r="C331" s="155"/>
      <c r="D331" s="155"/>
      <c r="E331" s="155"/>
      <c r="F331" s="155"/>
      <c r="G331" s="194"/>
      <c r="H331" s="155"/>
      <c r="I331" s="155"/>
      <c r="J331" s="155"/>
      <c r="L331" s="239"/>
    </row>
    <row r="332" spans="1:12" ht="15">
      <c r="A332" s="157" t="s">
        <v>513</v>
      </c>
      <c r="B332" s="144">
        <v>360</v>
      </c>
      <c r="C332" s="155">
        <v>325</v>
      </c>
      <c r="D332" s="155">
        <v>351</v>
      </c>
      <c r="E332" s="155">
        <v>356</v>
      </c>
      <c r="F332" s="155">
        <v>273</v>
      </c>
      <c r="G332" s="194">
        <v>211</v>
      </c>
      <c r="H332" s="155">
        <v>181</v>
      </c>
      <c r="I332" s="155">
        <v>281</v>
      </c>
      <c r="J332" s="155">
        <v>224</v>
      </c>
      <c r="L332" s="239"/>
    </row>
    <row r="333" spans="1:12" ht="15">
      <c r="A333" s="152" t="s">
        <v>1</v>
      </c>
      <c r="B333" s="144">
        <v>0</v>
      </c>
      <c r="C333" s="155">
        <v>1</v>
      </c>
      <c r="D333" s="155">
        <v>0</v>
      </c>
      <c r="E333" s="155">
        <v>0</v>
      </c>
      <c r="F333" s="155">
        <v>0</v>
      </c>
      <c r="G333" s="194">
        <v>1</v>
      </c>
      <c r="H333" s="155">
        <v>1</v>
      </c>
      <c r="I333" s="155">
        <v>0</v>
      </c>
      <c r="J333" s="155">
        <v>3</v>
      </c>
      <c r="L333" s="239"/>
    </row>
    <row r="334" spans="1:12" ht="15">
      <c r="A334" s="152" t="s">
        <v>13</v>
      </c>
      <c r="B334" s="144">
        <v>799</v>
      </c>
      <c r="C334" s="155">
        <v>1617</v>
      </c>
      <c r="D334" s="155">
        <v>1550</v>
      </c>
      <c r="E334" s="155">
        <v>1549</v>
      </c>
      <c r="F334" s="155">
        <v>1794</v>
      </c>
      <c r="G334" s="194">
        <v>1368</v>
      </c>
      <c r="H334" s="155">
        <v>1547</v>
      </c>
      <c r="I334" s="155">
        <v>2323</v>
      </c>
      <c r="J334" s="155">
        <v>1562</v>
      </c>
      <c r="L334" s="239"/>
    </row>
    <row r="335" spans="1:12" ht="15">
      <c r="A335" s="152" t="s">
        <v>710</v>
      </c>
      <c r="B335" s="144">
        <v>2</v>
      </c>
      <c r="C335" s="155">
        <v>1</v>
      </c>
      <c r="D335" s="155">
        <v>1</v>
      </c>
      <c r="E335" s="155">
        <v>0</v>
      </c>
      <c r="F335" s="155">
        <v>2</v>
      </c>
      <c r="G335" s="194">
        <v>0</v>
      </c>
      <c r="H335" s="155">
        <v>1</v>
      </c>
      <c r="I335" s="155">
        <v>2</v>
      </c>
      <c r="J335" s="155">
        <v>0</v>
      </c>
      <c r="L335" s="239"/>
    </row>
    <row r="336" spans="1:12" ht="15">
      <c r="A336" s="152" t="s">
        <v>14</v>
      </c>
      <c r="B336" s="144">
        <v>56</v>
      </c>
      <c r="C336" s="155">
        <v>220</v>
      </c>
      <c r="D336" s="155">
        <v>160</v>
      </c>
      <c r="E336" s="155">
        <v>45</v>
      </c>
      <c r="F336" s="155">
        <v>66</v>
      </c>
      <c r="G336" s="194">
        <v>97</v>
      </c>
      <c r="H336" s="155">
        <v>97</v>
      </c>
      <c r="I336" s="155">
        <v>80</v>
      </c>
      <c r="J336" s="155">
        <v>56</v>
      </c>
      <c r="L336" s="239"/>
    </row>
    <row r="337" spans="1:12" ht="15">
      <c r="A337" s="152" t="s">
        <v>15</v>
      </c>
      <c r="B337" s="144">
        <v>518</v>
      </c>
      <c r="C337" s="155">
        <v>448</v>
      </c>
      <c r="D337" s="155">
        <v>829</v>
      </c>
      <c r="E337" s="155">
        <v>399</v>
      </c>
      <c r="F337" s="155">
        <v>260</v>
      </c>
      <c r="G337" s="194">
        <v>100</v>
      </c>
      <c r="H337" s="155">
        <v>77</v>
      </c>
      <c r="I337" s="155">
        <v>82</v>
      </c>
      <c r="J337" s="155">
        <v>67</v>
      </c>
      <c r="L337" s="239"/>
    </row>
    <row r="338" spans="1:12" ht="15">
      <c r="A338" s="152" t="s">
        <v>16</v>
      </c>
      <c r="B338" s="144">
        <v>51</v>
      </c>
      <c r="C338" s="155">
        <v>30</v>
      </c>
      <c r="D338" s="155">
        <v>45</v>
      </c>
      <c r="E338" s="155">
        <v>43</v>
      </c>
      <c r="F338" s="155">
        <v>46</v>
      </c>
      <c r="G338" s="194">
        <v>49</v>
      </c>
      <c r="H338" s="155">
        <v>41</v>
      </c>
      <c r="I338" s="155">
        <v>29</v>
      </c>
      <c r="J338" s="155">
        <v>15</v>
      </c>
      <c r="L338" s="239"/>
    </row>
    <row r="339" spans="1:12" ht="15">
      <c r="A339" s="152" t="s">
        <v>17</v>
      </c>
      <c r="B339" s="144">
        <v>4</v>
      </c>
      <c r="C339" s="155">
        <v>7</v>
      </c>
      <c r="D339" s="155">
        <v>5</v>
      </c>
      <c r="E339" s="155">
        <v>3</v>
      </c>
      <c r="F339" s="155">
        <v>2</v>
      </c>
      <c r="G339" s="194">
        <v>3</v>
      </c>
      <c r="H339" s="155">
        <v>5</v>
      </c>
      <c r="I339" s="155">
        <v>14</v>
      </c>
      <c r="J339" s="155">
        <v>4</v>
      </c>
      <c r="L339" s="239"/>
    </row>
    <row r="340" spans="1:12" ht="15">
      <c r="A340" s="152" t="s">
        <v>18</v>
      </c>
      <c r="B340" s="144">
        <v>1042</v>
      </c>
      <c r="C340" s="155">
        <v>805</v>
      </c>
      <c r="D340" s="155">
        <v>909</v>
      </c>
      <c r="E340" s="155">
        <v>912</v>
      </c>
      <c r="F340" s="155">
        <v>685</v>
      </c>
      <c r="G340" s="194">
        <v>527</v>
      </c>
      <c r="H340" s="155">
        <v>621</v>
      </c>
      <c r="I340" s="155">
        <v>854</v>
      </c>
      <c r="J340" s="155">
        <v>690</v>
      </c>
      <c r="L340" s="239"/>
    </row>
    <row r="341" spans="1:12" ht="15">
      <c r="A341" s="157" t="s">
        <v>227</v>
      </c>
      <c r="B341" s="144">
        <v>15</v>
      </c>
      <c r="C341" s="155">
        <v>9</v>
      </c>
      <c r="D341" s="155">
        <v>16</v>
      </c>
      <c r="E341" s="155">
        <v>7</v>
      </c>
      <c r="F341" s="155">
        <v>8</v>
      </c>
      <c r="G341" s="194">
        <v>5</v>
      </c>
      <c r="H341" s="155">
        <v>9</v>
      </c>
      <c r="I341" s="155">
        <v>9</v>
      </c>
      <c r="J341" s="155">
        <v>6</v>
      </c>
      <c r="L341" s="239"/>
    </row>
    <row r="342" spans="1:12" ht="15">
      <c r="A342" s="152" t="s">
        <v>112</v>
      </c>
      <c r="B342" s="144">
        <v>0</v>
      </c>
      <c r="C342" s="155">
        <v>1</v>
      </c>
      <c r="D342" s="155">
        <v>1</v>
      </c>
      <c r="E342" s="155">
        <v>0</v>
      </c>
      <c r="F342" s="155">
        <v>0</v>
      </c>
      <c r="G342" s="194">
        <v>0</v>
      </c>
      <c r="H342" s="155">
        <v>0</v>
      </c>
      <c r="I342" s="155">
        <v>0</v>
      </c>
      <c r="J342" s="155">
        <v>0</v>
      </c>
      <c r="L342" s="239"/>
    </row>
    <row r="343" spans="1:12" ht="15">
      <c r="A343" s="157" t="s">
        <v>711</v>
      </c>
      <c r="B343" s="144">
        <v>6</v>
      </c>
      <c r="C343" s="155">
        <v>5</v>
      </c>
      <c r="D343" s="155">
        <v>8</v>
      </c>
      <c r="E343" s="155">
        <v>5</v>
      </c>
      <c r="F343" s="155">
        <v>5</v>
      </c>
      <c r="G343" s="194">
        <v>0</v>
      </c>
      <c r="H343" s="155">
        <v>0</v>
      </c>
      <c r="I343" s="155">
        <v>0</v>
      </c>
      <c r="J343" s="155">
        <v>0</v>
      </c>
      <c r="L343" s="239"/>
    </row>
    <row r="344" spans="1:12" ht="15">
      <c r="A344" s="157" t="s">
        <v>235</v>
      </c>
      <c r="B344" s="144">
        <v>990</v>
      </c>
      <c r="C344" s="155">
        <v>730</v>
      </c>
      <c r="D344" s="155">
        <v>713</v>
      </c>
      <c r="E344" s="155">
        <v>698</v>
      </c>
      <c r="F344" s="155">
        <v>725</v>
      </c>
      <c r="G344" s="194">
        <v>630</v>
      </c>
      <c r="H344" s="155">
        <v>611</v>
      </c>
      <c r="I344" s="155">
        <v>570</v>
      </c>
      <c r="J344" s="155">
        <v>503</v>
      </c>
      <c r="L344" s="239"/>
    </row>
    <row r="345" spans="2:12" ht="15">
      <c r="B345" s="144"/>
      <c r="C345" s="167"/>
      <c r="D345" s="167"/>
      <c r="E345" s="167"/>
      <c r="F345" s="167"/>
      <c r="G345" s="194"/>
      <c r="H345" s="167"/>
      <c r="I345" s="167"/>
      <c r="J345" s="167"/>
      <c r="L345" s="239"/>
    </row>
    <row r="346" spans="1:14" ht="15">
      <c r="A346" s="150" t="s">
        <v>156</v>
      </c>
      <c r="B346" s="145">
        <f aca="true" t="shared" si="18" ref="B346:J346">SUM(B348:B357)</f>
        <v>1</v>
      </c>
      <c r="C346" s="161">
        <f t="shared" si="18"/>
        <v>0</v>
      </c>
      <c r="D346" s="161">
        <f t="shared" si="18"/>
        <v>4</v>
      </c>
      <c r="E346" s="161">
        <f t="shared" si="18"/>
        <v>0</v>
      </c>
      <c r="F346" s="161">
        <f t="shared" si="18"/>
        <v>1</v>
      </c>
      <c r="G346" s="193">
        <f t="shared" si="18"/>
        <v>69</v>
      </c>
      <c r="H346" s="161">
        <f t="shared" si="18"/>
        <v>43</v>
      </c>
      <c r="I346" s="161">
        <f t="shared" si="18"/>
        <v>181</v>
      </c>
      <c r="J346" s="161">
        <f t="shared" si="18"/>
        <v>145</v>
      </c>
      <c r="L346" s="236"/>
      <c r="M346" s="236"/>
      <c r="N346" s="238"/>
    </row>
    <row r="347" spans="2:12" ht="15">
      <c r="B347" s="144"/>
      <c r="C347" s="155"/>
      <c r="D347" s="155"/>
      <c r="E347" s="155"/>
      <c r="F347" s="155"/>
      <c r="G347" s="194"/>
      <c r="H347" s="155"/>
      <c r="I347" s="155"/>
      <c r="J347" s="155"/>
      <c r="L347" s="239"/>
    </row>
    <row r="348" spans="1:12" ht="15">
      <c r="A348" s="162" t="s">
        <v>712</v>
      </c>
      <c r="B348" s="144">
        <v>0</v>
      </c>
      <c r="C348" s="155">
        <v>0</v>
      </c>
      <c r="D348" s="155">
        <v>2</v>
      </c>
      <c r="E348" s="155">
        <v>0</v>
      </c>
      <c r="F348" s="155">
        <v>0</v>
      </c>
      <c r="G348" s="194">
        <v>0</v>
      </c>
      <c r="H348" s="155">
        <v>0</v>
      </c>
      <c r="I348" s="155">
        <v>0</v>
      </c>
      <c r="J348" s="155">
        <v>0</v>
      </c>
      <c r="L348" s="239"/>
    </row>
    <row r="349" spans="1:12" ht="15">
      <c r="A349" s="152" t="s">
        <v>304</v>
      </c>
      <c r="B349" s="144">
        <v>1</v>
      </c>
      <c r="C349" s="155">
        <v>0</v>
      </c>
      <c r="D349" s="155">
        <v>0</v>
      </c>
      <c r="E349" s="155">
        <v>0</v>
      </c>
      <c r="F349" s="155">
        <v>1</v>
      </c>
      <c r="G349" s="194">
        <v>0</v>
      </c>
      <c r="H349" s="155">
        <v>0</v>
      </c>
      <c r="I349" s="155">
        <v>0</v>
      </c>
      <c r="J349" s="155">
        <v>0</v>
      </c>
      <c r="L349" s="239"/>
    </row>
    <row r="350" spans="1:12" ht="15">
      <c r="A350" s="159" t="s">
        <v>713</v>
      </c>
      <c r="B350" s="144">
        <v>0</v>
      </c>
      <c r="C350" s="155">
        <v>0</v>
      </c>
      <c r="D350" s="155">
        <v>0</v>
      </c>
      <c r="E350" s="155">
        <v>0</v>
      </c>
      <c r="F350" s="155">
        <v>0</v>
      </c>
      <c r="G350" s="194">
        <v>0</v>
      </c>
      <c r="H350" s="155">
        <v>0</v>
      </c>
      <c r="I350" s="155">
        <v>1</v>
      </c>
      <c r="J350" s="155">
        <v>0</v>
      </c>
      <c r="L350" s="239"/>
    </row>
    <row r="351" spans="1:12" ht="15">
      <c r="A351" s="159" t="s">
        <v>654</v>
      </c>
      <c r="B351" s="144"/>
      <c r="C351" s="155"/>
      <c r="D351" s="155"/>
      <c r="E351" s="155"/>
      <c r="F351" s="155"/>
      <c r="G351" s="194">
        <v>8</v>
      </c>
      <c r="H351" s="155">
        <v>7</v>
      </c>
      <c r="I351" s="155">
        <v>23</v>
      </c>
      <c r="J351" s="155">
        <v>2</v>
      </c>
      <c r="L351" s="239"/>
    </row>
    <row r="352" spans="1:12" ht="15">
      <c r="A352" s="159" t="s">
        <v>233</v>
      </c>
      <c r="B352" s="144">
        <v>0</v>
      </c>
      <c r="C352" s="155">
        <v>0</v>
      </c>
      <c r="D352" s="155">
        <v>2</v>
      </c>
      <c r="E352" s="155">
        <v>0</v>
      </c>
      <c r="F352" s="155">
        <v>0</v>
      </c>
      <c r="G352" s="194">
        <v>1</v>
      </c>
      <c r="H352" s="155">
        <v>0</v>
      </c>
      <c r="I352" s="155">
        <v>4</v>
      </c>
      <c r="J352" s="155">
        <v>0</v>
      </c>
      <c r="L352" s="239"/>
    </row>
    <row r="353" spans="1:12" ht="15">
      <c r="A353" s="159" t="s">
        <v>655</v>
      </c>
      <c r="B353" s="155">
        <v>0</v>
      </c>
      <c r="C353" s="155">
        <v>0</v>
      </c>
      <c r="D353" s="155">
        <v>0</v>
      </c>
      <c r="E353" s="155">
        <v>0</v>
      </c>
      <c r="F353" s="155">
        <v>0</v>
      </c>
      <c r="G353" s="155">
        <v>0</v>
      </c>
      <c r="H353" s="155">
        <v>0</v>
      </c>
      <c r="I353" s="155">
        <v>1</v>
      </c>
      <c r="J353" s="155">
        <v>2</v>
      </c>
      <c r="L353" s="239"/>
    </row>
    <row r="354" spans="1:12" ht="15">
      <c r="A354" s="159" t="s">
        <v>656</v>
      </c>
      <c r="B354" s="155">
        <v>0</v>
      </c>
      <c r="C354" s="155">
        <v>0</v>
      </c>
      <c r="D354" s="155">
        <v>0</v>
      </c>
      <c r="E354" s="155">
        <v>0</v>
      </c>
      <c r="F354" s="155">
        <v>0</v>
      </c>
      <c r="G354" s="194">
        <v>11</v>
      </c>
      <c r="H354" s="155">
        <v>0</v>
      </c>
      <c r="I354" s="155">
        <v>22</v>
      </c>
      <c r="J354" s="155">
        <v>30</v>
      </c>
      <c r="L354" s="239"/>
    </row>
    <row r="355" spans="1:12" ht="15">
      <c r="A355" s="159" t="s">
        <v>657</v>
      </c>
      <c r="B355" s="155">
        <v>0</v>
      </c>
      <c r="C355" s="155">
        <v>0</v>
      </c>
      <c r="D355" s="155">
        <v>0</v>
      </c>
      <c r="E355" s="155">
        <v>0</v>
      </c>
      <c r="F355" s="155">
        <v>0</v>
      </c>
      <c r="G355" s="194">
        <v>49</v>
      </c>
      <c r="H355" s="155">
        <v>36</v>
      </c>
      <c r="I355" s="155">
        <v>85</v>
      </c>
      <c r="J355" s="155">
        <v>57</v>
      </c>
      <c r="L355" s="239"/>
    </row>
    <row r="356" spans="1:12" ht="15">
      <c r="A356" s="159" t="s">
        <v>658</v>
      </c>
      <c r="B356" s="155">
        <v>0</v>
      </c>
      <c r="C356" s="155">
        <v>0</v>
      </c>
      <c r="D356" s="155">
        <v>0</v>
      </c>
      <c r="E356" s="155">
        <v>0</v>
      </c>
      <c r="F356" s="155">
        <v>0</v>
      </c>
      <c r="G356" s="155">
        <v>0</v>
      </c>
      <c r="H356" s="155">
        <v>0</v>
      </c>
      <c r="I356" s="155">
        <v>39</v>
      </c>
      <c r="J356" s="155">
        <v>47</v>
      </c>
      <c r="L356" s="239"/>
    </row>
    <row r="357" spans="1:12" ht="15">
      <c r="A357" s="152" t="s">
        <v>659</v>
      </c>
      <c r="B357" s="144">
        <v>0</v>
      </c>
      <c r="C357" s="155">
        <v>0</v>
      </c>
      <c r="D357" s="155">
        <v>0</v>
      </c>
      <c r="E357" s="155">
        <v>0</v>
      </c>
      <c r="F357" s="155">
        <v>0</v>
      </c>
      <c r="G357" s="194">
        <v>0</v>
      </c>
      <c r="H357" s="155">
        <v>0</v>
      </c>
      <c r="I357" s="155">
        <v>6</v>
      </c>
      <c r="J357" s="155">
        <v>7</v>
      </c>
      <c r="L357" s="239"/>
    </row>
    <row r="358" spans="2:12" ht="15">
      <c r="B358" s="144"/>
      <c r="C358" s="167"/>
      <c r="D358" s="167"/>
      <c r="E358" s="167"/>
      <c r="F358" s="167"/>
      <c r="G358" s="194"/>
      <c r="H358" s="167"/>
      <c r="I358" s="167"/>
      <c r="J358" s="167"/>
      <c r="L358" s="239"/>
    </row>
    <row r="359" spans="1:14" ht="15">
      <c r="A359" s="168" t="s">
        <v>591</v>
      </c>
      <c r="B359" s="161">
        <f>SUM(B361:B365)</f>
        <v>0</v>
      </c>
      <c r="C359" s="161">
        <f aca="true" t="shared" si="19" ref="C359:J359">SUM(C361:C365)</f>
        <v>0</v>
      </c>
      <c r="D359" s="161">
        <f t="shared" si="19"/>
        <v>0</v>
      </c>
      <c r="E359" s="161">
        <f t="shared" si="19"/>
        <v>0</v>
      </c>
      <c r="F359" s="161">
        <f t="shared" si="19"/>
        <v>0</v>
      </c>
      <c r="G359" s="161">
        <f t="shared" si="19"/>
        <v>59</v>
      </c>
      <c r="H359" s="161">
        <f t="shared" si="19"/>
        <v>124</v>
      </c>
      <c r="I359" s="161">
        <f t="shared" si="19"/>
        <v>314</v>
      </c>
      <c r="J359" s="161">
        <f t="shared" si="19"/>
        <v>320</v>
      </c>
      <c r="L359" s="240"/>
      <c r="M359" s="240"/>
      <c r="N359" s="238"/>
    </row>
    <row r="360" spans="1:12" ht="15">
      <c r="A360" s="168"/>
      <c r="B360" s="145"/>
      <c r="C360" s="161"/>
      <c r="D360" s="161"/>
      <c r="E360" s="161"/>
      <c r="F360" s="161"/>
      <c r="G360" s="193"/>
      <c r="H360" s="161"/>
      <c r="I360" s="161"/>
      <c r="J360" s="161"/>
      <c r="L360" s="239"/>
    </row>
    <row r="361" spans="1:12" ht="15">
      <c r="A361" s="157" t="s">
        <v>551</v>
      </c>
      <c r="B361" s="144">
        <v>0</v>
      </c>
      <c r="C361" s="155">
        <v>0</v>
      </c>
      <c r="D361" s="155">
        <v>0</v>
      </c>
      <c r="E361" s="155">
        <v>0</v>
      </c>
      <c r="F361" s="155">
        <v>0</v>
      </c>
      <c r="G361" s="194">
        <v>24</v>
      </c>
      <c r="H361" s="155">
        <v>59</v>
      </c>
      <c r="I361" s="155">
        <v>80</v>
      </c>
      <c r="J361" s="155">
        <v>57</v>
      </c>
      <c r="L361" s="239"/>
    </row>
    <row r="362" spans="1:12" ht="15">
      <c r="A362" s="157" t="s">
        <v>627</v>
      </c>
      <c r="B362" s="144">
        <v>0</v>
      </c>
      <c r="C362" s="155">
        <v>0</v>
      </c>
      <c r="D362" s="155">
        <v>0</v>
      </c>
      <c r="E362" s="155">
        <v>0</v>
      </c>
      <c r="F362" s="155">
        <v>0</v>
      </c>
      <c r="G362" s="194">
        <v>0</v>
      </c>
      <c r="H362" s="155">
        <v>0</v>
      </c>
      <c r="I362" s="155">
        <v>121</v>
      </c>
      <c r="J362" s="155">
        <v>162</v>
      </c>
      <c r="L362" s="239"/>
    </row>
    <row r="363" spans="1:12" ht="15">
      <c r="A363" s="157" t="s">
        <v>562</v>
      </c>
      <c r="B363" s="144">
        <v>0</v>
      </c>
      <c r="C363" s="155">
        <v>0</v>
      </c>
      <c r="D363" s="155">
        <v>0</v>
      </c>
      <c r="E363" s="155">
        <v>0</v>
      </c>
      <c r="F363" s="155">
        <v>0</v>
      </c>
      <c r="G363" s="194">
        <v>33</v>
      </c>
      <c r="H363" s="155">
        <v>62</v>
      </c>
      <c r="I363" s="155">
        <v>59</v>
      </c>
      <c r="J363" s="155">
        <v>61</v>
      </c>
      <c r="L363" s="239"/>
    </row>
    <row r="364" spans="1:12" ht="15">
      <c r="A364" s="157" t="s">
        <v>640</v>
      </c>
      <c r="B364" s="144">
        <v>0</v>
      </c>
      <c r="C364" s="155">
        <v>0</v>
      </c>
      <c r="D364" s="155">
        <v>0</v>
      </c>
      <c r="E364" s="155">
        <v>0</v>
      </c>
      <c r="F364" s="155">
        <v>0</v>
      </c>
      <c r="G364" s="194">
        <v>2</v>
      </c>
      <c r="H364" s="155">
        <v>3</v>
      </c>
      <c r="I364" s="155">
        <v>7</v>
      </c>
      <c r="J364" s="155">
        <v>9</v>
      </c>
      <c r="L364" s="239"/>
    </row>
    <row r="365" spans="1:12" ht="15">
      <c r="A365" s="157" t="s">
        <v>625</v>
      </c>
      <c r="B365" s="144">
        <v>0</v>
      </c>
      <c r="C365" s="155">
        <v>0</v>
      </c>
      <c r="D365" s="155">
        <v>0</v>
      </c>
      <c r="E365" s="155">
        <v>0</v>
      </c>
      <c r="F365" s="155">
        <v>0</v>
      </c>
      <c r="G365" s="194">
        <v>0</v>
      </c>
      <c r="H365" s="155">
        <v>0</v>
      </c>
      <c r="I365" s="155">
        <v>47</v>
      </c>
      <c r="J365" s="155">
        <v>31</v>
      </c>
      <c r="L365" s="239"/>
    </row>
    <row r="366" spans="1:12" ht="15">
      <c r="A366" s="152"/>
      <c r="B366" s="144"/>
      <c r="C366" s="155"/>
      <c r="D366" s="155"/>
      <c r="E366" s="155"/>
      <c r="F366" s="155"/>
      <c r="G366" s="194"/>
      <c r="H366" s="155"/>
      <c r="I366" s="155"/>
      <c r="J366" s="155"/>
      <c r="L366" s="239"/>
    </row>
    <row r="367" spans="1:14" ht="15">
      <c r="A367" s="150" t="s">
        <v>485</v>
      </c>
      <c r="B367" s="145">
        <f aca="true" t="shared" si="20" ref="B367:I367">SUM(B369:B383)</f>
        <v>3481</v>
      </c>
      <c r="C367" s="161">
        <f t="shared" si="20"/>
        <v>2824</v>
      </c>
      <c r="D367" s="161">
        <f t="shared" si="20"/>
        <v>3031</v>
      </c>
      <c r="E367" s="161">
        <f t="shared" si="20"/>
        <v>3102</v>
      </c>
      <c r="F367" s="161">
        <f t="shared" si="20"/>
        <v>3338</v>
      </c>
      <c r="G367" s="193">
        <f t="shared" si="20"/>
        <v>3750</v>
      </c>
      <c r="H367" s="161">
        <f t="shared" si="20"/>
        <v>3353</v>
      </c>
      <c r="I367" s="161">
        <f t="shared" si="20"/>
        <v>3503</v>
      </c>
      <c r="J367" s="161">
        <f>SUM(J369:J383)</f>
        <v>3477</v>
      </c>
      <c r="L367" s="236"/>
      <c r="M367" s="236"/>
      <c r="N367" s="238"/>
    </row>
    <row r="368" spans="1:12" ht="15">
      <c r="A368" s="152"/>
      <c r="B368" s="144"/>
      <c r="C368" s="155"/>
      <c r="D368" s="155"/>
      <c r="E368" s="155"/>
      <c r="F368" s="155"/>
      <c r="G368" s="194"/>
      <c r="H368" s="155"/>
      <c r="I368" s="155"/>
      <c r="J368" s="155"/>
      <c r="L368" s="239"/>
    </row>
    <row r="369" spans="1:12" ht="15">
      <c r="A369" s="156" t="s">
        <v>586</v>
      </c>
      <c r="B369" s="144">
        <v>5</v>
      </c>
      <c r="C369" s="155">
        <v>9</v>
      </c>
      <c r="D369" s="155">
        <v>16</v>
      </c>
      <c r="E369" s="155">
        <v>14</v>
      </c>
      <c r="F369" s="155">
        <v>19</v>
      </c>
      <c r="G369" s="194">
        <v>43</v>
      </c>
      <c r="H369" s="155">
        <v>18</v>
      </c>
      <c r="I369" s="155">
        <v>21</v>
      </c>
      <c r="J369" s="155">
        <v>22</v>
      </c>
      <c r="L369" s="239"/>
    </row>
    <row r="370" spans="1:12" ht="15">
      <c r="A370" s="156" t="s">
        <v>196</v>
      </c>
      <c r="B370" s="144">
        <v>24</v>
      </c>
      <c r="C370" s="155">
        <v>29</v>
      </c>
      <c r="D370" s="155">
        <v>24</v>
      </c>
      <c r="E370" s="155">
        <v>30</v>
      </c>
      <c r="F370" s="155">
        <v>22</v>
      </c>
      <c r="G370" s="194">
        <v>26</v>
      </c>
      <c r="H370" s="155">
        <v>12</v>
      </c>
      <c r="I370" s="155">
        <v>27</v>
      </c>
      <c r="J370" s="155">
        <v>19</v>
      </c>
      <c r="L370" s="239"/>
    </row>
    <row r="371" spans="1:12" ht="15">
      <c r="A371" s="157" t="s">
        <v>198</v>
      </c>
      <c r="B371" s="144">
        <v>89</v>
      </c>
      <c r="C371" s="155">
        <v>122</v>
      </c>
      <c r="D371" s="155">
        <v>107</v>
      </c>
      <c r="E371" s="155">
        <v>60</v>
      </c>
      <c r="F371" s="155">
        <v>19</v>
      </c>
      <c r="G371" s="194">
        <v>82</v>
      </c>
      <c r="H371" s="155">
        <v>30</v>
      </c>
      <c r="I371" s="155">
        <v>25</v>
      </c>
      <c r="J371" s="155">
        <v>28</v>
      </c>
      <c r="L371" s="239"/>
    </row>
    <row r="372" spans="1:12" ht="15">
      <c r="A372" s="157" t="s">
        <v>619</v>
      </c>
      <c r="B372" s="144">
        <v>0</v>
      </c>
      <c r="C372" s="155">
        <v>0</v>
      </c>
      <c r="D372" s="155">
        <v>0</v>
      </c>
      <c r="E372" s="155">
        <v>0</v>
      </c>
      <c r="F372" s="155">
        <v>0</v>
      </c>
      <c r="G372" s="155">
        <v>0</v>
      </c>
      <c r="H372" s="155">
        <v>0</v>
      </c>
      <c r="I372" s="155">
        <v>0</v>
      </c>
      <c r="J372" s="155">
        <v>2</v>
      </c>
      <c r="L372" s="239"/>
    </row>
    <row r="373" spans="1:15" s="180" customFormat="1" ht="15">
      <c r="A373" s="157" t="s">
        <v>201</v>
      </c>
      <c r="B373" s="144">
        <v>13</v>
      </c>
      <c r="C373" s="155">
        <v>70</v>
      </c>
      <c r="D373" s="155">
        <v>30</v>
      </c>
      <c r="E373" s="155">
        <v>6</v>
      </c>
      <c r="F373" s="155">
        <v>28</v>
      </c>
      <c r="G373" s="194">
        <v>183</v>
      </c>
      <c r="H373" s="155">
        <v>205</v>
      </c>
      <c r="I373" s="155">
        <v>192</v>
      </c>
      <c r="J373" s="155">
        <v>3</v>
      </c>
      <c r="K373" s="157"/>
      <c r="L373" s="239"/>
      <c r="M373" s="237"/>
      <c r="N373" s="1"/>
      <c r="O373" s="1"/>
    </row>
    <row r="374" spans="1:12" ht="15">
      <c r="A374" s="157" t="s">
        <v>202</v>
      </c>
      <c r="B374" s="144">
        <v>60</v>
      </c>
      <c r="C374" s="155">
        <v>4</v>
      </c>
      <c r="D374" s="155">
        <v>16</v>
      </c>
      <c r="E374" s="155">
        <v>16</v>
      </c>
      <c r="F374" s="155">
        <v>14</v>
      </c>
      <c r="G374" s="194">
        <v>2</v>
      </c>
      <c r="H374" s="155">
        <v>27</v>
      </c>
      <c r="I374" s="155">
        <v>0</v>
      </c>
      <c r="J374" s="155">
        <v>12</v>
      </c>
      <c r="L374" s="239"/>
    </row>
    <row r="375" spans="1:12" ht="15">
      <c r="A375" s="157" t="s">
        <v>216</v>
      </c>
      <c r="B375" s="144">
        <v>362</v>
      </c>
      <c r="C375" s="155">
        <v>298</v>
      </c>
      <c r="D375" s="155">
        <v>295</v>
      </c>
      <c r="E375" s="155">
        <v>461</v>
      </c>
      <c r="F375" s="155">
        <v>626</v>
      </c>
      <c r="G375" s="194">
        <v>662</v>
      </c>
      <c r="H375" s="155">
        <v>584</v>
      </c>
      <c r="I375" s="155">
        <v>807</v>
      </c>
      <c r="J375" s="155">
        <v>1132</v>
      </c>
      <c r="L375" s="239"/>
    </row>
    <row r="376" spans="1:12" ht="15">
      <c r="A376" s="159" t="s">
        <v>338</v>
      </c>
      <c r="B376" s="144">
        <v>97</v>
      </c>
      <c r="C376" s="155">
        <v>115</v>
      </c>
      <c r="D376" s="155">
        <v>119</v>
      </c>
      <c r="E376" s="155">
        <v>135</v>
      </c>
      <c r="F376" s="155">
        <v>156</v>
      </c>
      <c r="G376" s="194">
        <v>128</v>
      </c>
      <c r="H376" s="155">
        <v>204</v>
      </c>
      <c r="I376" s="155">
        <v>237</v>
      </c>
      <c r="J376" s="155">
        <v>175</v>
      </c>
      <c r="L376" s="239"/>
    </row>
    <row r="377" spans="1:12" ht="15">
      <c r="A377" s="152" t="s">
        <v>714</v>
      </c>
      <c r="B377" s="144">
        <v>152</v>
      </c>
      <c r="C377" s="155">
        <v>1</v>
      </c>
      <c r="D377" s="155">
        <v>72</v>
      </c>
      <c r="E377" s="155">
        <v>79</v>
      </c>
      <c r="F377" s="155">
        <v>134</v>
      </c>
      <c r="G377" s="194">
        <v>141</v>
      </c>
      <c r="H377" s="155">
        <v>0</v>
      </c>
      <c r="I377" s="155">
        <v>0</v>
      </c>
      <c r="J377" s="155">
        <v>0</v>
      </c>
      <c r="L377" s="239"/>
    </row>
    <row r="378" spans="1:12" ht="15">
      <c r="A378" s="152" t="s">
        <v>567</v>
      </c>
      <c r="B378" s="144">
        <v>0</v>
      </c>
      <c r="C378" s="155">
        <v>0</v>
      </c>
      <c r="D378" s="155">
        <v>0</v>
      </c>
      <c r="E378" s="155">
        <v>0</v>
      </c>
      <c r="F378" s="155">
        <v>0</v>
      </c>
      <c r="G378" s="194">
        <v>30</v>
      </c>
      <c r="H378" s="155">
        <v>10</v>
      </c>
      <c r="I378" s="155">
        <v>27</v>
      </c>
      <c r="J378" s="155">
        <v>26</v>
      </c>
      <c r="L378" s="239"/>
    </row>
    <row r="379" spans="1:12" ht="15">
      <c r="A379" s="152" t="s">
        <v>230</v>
      </c>
      <c r="B379" s="144">
        <v>705</v>
      </c>
      <c r="C379" s="155">
        <v>353</v>
      </c>
      <c r="D379" s="155">
        <v>324</v>
      </c>
      <c r="E379" s="155">
        <v>294</v>
      </c>
      <c r="F379" s="155">
        <v>410</v>
      </c>
      <c r="G379" s="194">
        <v>392</v>
      </c>
      <c r="H379" s="155">
        <v>358</v>
      </c>
      <c r="I379" s="155">
        <v>280</v>
      </c>
      <c r="J379" s="155">
        <v>358</v>
      </c>
      <c r="L379" s="239"/>
    </row>
    <row r="380" spans="1:12" ht="15">
      <c r="A380" s="157" t="s">
        <v>232</v>
      </c>
      <c r="B380" s="144">
        <v>323</v>
      </c>
      <c r="C380" s="155">
        <v>401</v>
      </c>
      <c r="D380" s="155">
        <v>551</v>
      </c>
      <c r="E380" s="155">
        <v>538</v>
      </c>
      <c r="F380" s="155">
        <v>581</v>
      </c>
      <c r="G380" s="194">
        <v>622</v>
      </c>
      <c r="H380" s="155">
        <v>640</v>
      </c>
      <c r="I380" s="155">
        <v>467</v>
      </c>
      <c r="J380" s="155">
        <v>527</v>
      </c>
      <c r="L380" s="239"/>
    </row>
    <row r="381" spans="1:12" ht="15">
      <c r="A381" s="157" t="s">
        <v>234</v>
      </c>
      <c r="B381" s="144">
        <v>8</v>
      </c>
      <c r="C381" s="155">
        <v>6</v>
      </c>
      <c r="D381" s="155">
        <v>4</v>
      </c>
      <c r="E381" s="155">
        <v>8</v>
      </c>
      <c r="F381" s="155">
        <v>1</v>
      </c>
      <c r="G381" s="194">
        <v>20</v>
      </c>
      <c r="H381" s="155">
        <v>139</v>
      </c>
      <c r="I381" s="155">
        <v>140</v>
      </c>
      <c r="J381" s="155">
        <v>159</v>
      </c>
      <c r="L381" s="239"/>
    </row>
    <row r="382" spans="1:12" ht="15">
      <c r="A382" s="152" t="s">
        <v>651</v>
      </c>
      <c r="B382" s="144">
        <v>1598</v>
      </c>
      <c r="C382" s="155">
        <v>1354</v>
      </c>
      <c r="D382" s="155">
        <v>1382</v>
      </c>
      <c r="E382" s="155">
        <v>1246</v>
      </c>
      <c r="F382" s="155">
        <v>1253</v>
      </c>
      <c r="G382" s="194">
        <v>1366</v>
      </c>
      <c r="H382" s="155">
        <v>1061</v>
      </c>
      <c r="I382" s="155">
        <v>932</v>
      </c>
      <c r="J382" s="155">
        <v>970</v>
      </c>
      <c r="L382" s="239"/>
    </row>
    <row r="383" spans="1:12" ht="15">
      <c r="A383" s="157" t="s">
        <v>215</v>
      </c>
      <c r="B383" s="144">
        <v>45</v>
      </c>
      <c r="C383" s="155">
        <v>62</v>
      </c>
      <c r="D383" s="155">
        <v>91</v>
      </c>
      <c r="E383" s="155">
        <v>215</v>
      </c>
      <c r="F383" s="155">
        <v>75</v>
      </c>
      <c r="G383" s="194">
        <v>53</v>
      </c>
      <c r="H383" s="155">
        <v>65</v>
      </c>
      <c r="I383" s="155">
        <v>348</v>
      </c>
      <c r="J383" s="155">
        <v>44</v>
      </c>
      <c r="L383" s="239"/>
    </row>
    <row r="384" spans="1:12" ht="15">
      <c r="A384" s="152"/>
      <c r="B384" s="144"/>
      <c r="C384" s="155"/>
      <c r="D384" s="155"/>
      <c r="E384" s="155"/>
      <c r="F384" s="155"/>
      <c r="G384" s="194"/>
      <c r="H384" s="155"/>
      <c r="I384" s="155"/>
      <c r="J384" s="155"/>
      <c r="L384" s="239"/>
    </row>
    <row r="385" spans="1:14" ht="15">
      <c r="A385" s="150" t="s">
        <v>184</v>
      </c>
      <c r="B385" s="145">
        <f aca="true" t="shared" si="21" ref="B385:G385">SUM(B387:B404)</f>
        <v>1228</v>
      </c>
      <c r="C385" s="161">
        <f t="shared" si="21"/>
        <v>1137</v>
      </c>
      <c r="D385" s="161">
        <f t="shared" si="21"/>
        <v>1231</v>
      </c>
      <c r="E385" s="161">
        <f t="shared" si="21"/>
        <v>1073</v>
      </c>
      <c r="F385" s="161">
        <f t="shared" si="21"/>
        <v>1003</v>
      </c>
      <c r="G385" s="193">
        <f t="shared" si="21"/>
        <v>1060</v>
      </c>
      <c r="H385" s="161">
        <f>SUM(H387:H404)</f>
        <v>891</v>
      </c>
      <c r="I385" s="161">
        <f>SUM(I387:I404)</f>
        <v>1286</v>
      </c>
      <c r="J385" s="161">
        <f>SUM(J387:J404)</f>
        <v>1503</v>
      </c>
      <c r="L385" s="236"/>
      <c r="M385" s="236"/>
      <c r="N385" s="238"/>
    </row>
    <row r="386" spans="1:12" ht="15">
      <c r="A386" s="152"/>
      <c r="B386" s="144"/>
      <c r="C386" s="155"/>
      <c r="D386" s="155"/>
      <c r="E386" s="155"/>
      <c r="F386" s="155"/>
      <c r="G386" s="194"/>
      <c r="H386" s="155"/>
      <c r="I386" s="155"/>
      <c r="J386" s="155"/>
      <c r="L386" s="239"/>
    </row>
    <row r="387" spans="1:12" ht="15">
      <c r="A387" s="157" t="s">
        <v>327</v>
      </c>
      <c r="B387" s="144">
        <v>0</v>
      </c>
      <c r="C387" s="155">
        <v>95</v>
      </c>
      <c r="D387" s="155">
        <v>9</v>
      </c>
      <c r="E387" s="155">
        <v>32</v>
      </c>
      <c r="F387" s="155">
        <v>30</v>
      </c>
      <c r="G387" s="194">
        <v>31</v>
      </c>
      <c r="H387" s="155">
        <v>19</v>
      </c>
      <c r="I387" s="155">
        <v>23</v>
      </c>
      <c r="J387" s="155">
        <v>32</v>
      </c>
      <c r="L387" s="239"/>
    </row>
    <row r="388" spans="1:12" ht="15">
      <c r="A388" s="156" t="s">
        <v>549</v>
      </c>
      <c r="B388" s="144">
        <v>0</v>
      </c>
      <c r="C388" s="155">
        <v>0</v>
      </c>
      <c r="D388" s="155">
        <v>0</v>
      </c>
      <c r="E388" s="155">
        <v>0</v>
      </c>
      <c r="F388" s="155">
        <v>0</v>
      </c>
      <c r="G388" s="194">
        <v>5</v>
      </c>
      <c r="H388" s="155">
        <v>4</v>
      </c>
      <c r="I388" s="155">
        <v>8</v>
      </c>
      <c r="J388" s="155">
        <v>11</v>
      </c>
      <c r="L388" s="239"/>
    </row>
    <row r="389" spans="1:12" ht="15">
      <c r="A389" s="157" t="s">
        <v>328</v>
      </c>
      <c r="B389" s="144">
        <v>0</v>
      </c>
      <c r="C389" s="155">
        <v>0</v>
      </c>
      <c r="D389" s="155">
        <v>2</v>
      </c>
      <c r="E389" s="155">
        <v>12</v>
      </c>
      <c r="F389" s="155">
        <v>0</v>
      </c>
      <c r="G389" s="194">
        <v>0</v>
      </c>
      <c r="H389" s="155">
        <v>0</v>
      </c>
      <c r="I389" s="155">
        <v>55</v>
      </c>
      <c r="J389" s="155">
        <v>58</v>
      </c>
      <c r="L389" s="239"/>
    </row>
    <row r="390" spans="1:12" ht="15">
      <c r="A390" s="157" t="s">
        <v>329</v>
      </c>
      <c r="B390" s="144">
        <v>0</v>
      </c>
      <c r="C390" s="155">
        <v>0</v>
      </c>
      <c r="D390" s="155">
        <v>2</v>
      </c>
      <c r="E390" s="155">
        <v>8</v>
      </c>
      <c r="F390" s="155">
        <v>0</v>
      </c>
      <c r="G390" s="194">
        <v>12</v>
      </c>
      <c r="H390" s="155">
        <v>12</v>
      </c>
      <c r="I390" s="155">
        <v>22</v>
      </c>
      <c r="J390" s="155">
        <v>54</v>
      </c>
      <c r="L390" s="239"/>
    </row>
    <row r="391" spans="1:12" ht="15">
      <c r="A391" s="157" t="s">
        <v>330</v>
      </c>
      <c r="B391" s="144">
        <v>0</v>
      </c>
      <c r="C391" s="155">
        <v>0</v>
      </c>
      <c r="D391" s="155">
        <v>1</v>
      </c>
      <c r="E391" s="155">
        <v>12</v>
      </c>
      <c r="F391" s="155">
        <v>0</v>
      </c>
      <c r="G391" s="194">
        <v>29</v>
      </c>
      <c r="H391" s="155">
        <v>29</v>
      </c>
      <c r="I391" s="155">
        <v>43</v>
      </c>
      <c r="J391" s="155">
        <v>37</v>
      </c>
      <c r="L391" s="239"/>
    </row>
    <row r="392" spans="1:12" ht="15">
      <c r="A392" s="157" t="s">
        <v>331</v>
      </c>
      <c r="B392" s="144">
        <v>0</v>
      </c>
      <c r="C392" s="155">
        <v>0</v>
      </c>
      <c r="D392" s="155">
        <v>15</v>
      </c>
      <c r="E392" s="155">
        <v>13</v>
      </c>
      <c r="F392" s="155">
        <v>34</v>
      </c>
      <c r="G392" s="194">
        <v>18</v>
      </c>
      <c r="H392" s="155">
        <v>29</v>
      </c>
      <c r="I392" s="155">
        <v>35</v>
      </c>
      <c r="J392" s="155">
        <v>42</v>
      </c>
      <c r="L392" s="239"/>
    </row>
    <row r="393" spans="1:12" ht="15">
      <c r="A393" s="157" t="s">
        <v>334</v>
      </c>
      <c r="B393" s="144">
        <v>0</v>
      </c>
      <c r="C393" s="155">
        <v>1</v>
      </c>
      <c r="D393" s="155">
        <v>1</v>
      </c>
      <c r="E393" s="155">
        <v>0</v>
      </c>
      <c r="F393" s="155">
        <v>0</v>
      </c>
      <c r="G393" s="194">
        <v>0</v>
      </c>
      <c r="H393" s="155">
        <v>0</v>
      </c>
      <c r="I393" s="155">
        <v>0</v>
      </c>
      <c r="J393" s="155">
        <v>2</v>
      </c>
      <c r="L393" s="239"/>
    </row>
    <row r="394" spans="1:12" ht="15">
      <c r="A394" s="157" t="s">
        <v>208</v>
      </c>
      <c r="B394" s="144">
        <v>0</v>
      </c>
      <c r="C394" s="155">
        <v>3</v>
      </c>
      <c r="D394" s="155">
        <v>2</v>
      </c>
      <c r="E394" s="155">
        <v>2</v>
      </c>
      <c r="F394" s="155">
        <v>11</v>
      </c>
      <c r="G394" s="194">
        <v>9</v>
      </c>
      <c r="H394" s="155">
        <v>9</v>
      </c>
      <c r="I394" s="155">
        <v>9</v>
      </c>
      <c r="J394" s="155">
        <v>8</v>
      </c>
      <c r="L394" s="239"/>
    </row>
    <row r="395" spans="1:12" ht="15">
      <c r="A395" s="157" t="s">
        <v>335</v>
      </c>
      <c r="B395" s="144">
        <v>0</v>
      </c>
      <c r="C395" s="155">
        <v>0</v>
      </c>
      <c r="D395" s="155">
        <v>1</v>
      </c>
      <c r="E395" s="155">
        <v>3</v>
      </c>
      <c r="F395" s="155">
        <v>5</v>
      </c>
      <c r="G395" s="194">
        <v>0</v>
      </c>
      <c r="H395" s="155">
        <v>0</v>
      </c>
      <c r="I395" s="155">
        <v>6</v>
      </c>
      <c r="J395" s="155">
        <v>8</v>
      </c>
      <c r="L395" s="239"/>
    </row>
    <row r="396" spans="1:12" ht="15">
      <c r="A396" s="157" t="s">
        <v>494</v>
      </c>
      <c r="B396" s="144">
        <v>43</v>
      </c>
      <c r="C396" s="155">
        <v>22</v>
      </c>
      <c r="D396" s="155">
        <v>65</v>
      </c>
      <c r="E396" s="155">
        <v>98</v>
      </c>
      <c r="F396" s="155">
        <v>114</v>
      </c>
      <c r="G396" s="194">
        <v>154</v>
      </c>
      <c r="H396" s="155">
        <v>137</v>
      </c>
      <c r="I396" s="155">
        <v>226</v>
      </c>
      <c r="J396" s="155">
        <v>248</v>
      </c>
      <c r="L396" s="239"/>
    </row>
    <row r="397" spans="1:12" ht="15">
      <c r="A397" s="157" t="s">
        <v>337</v>
      </c>
      <c r="B397" s="144">
        <v>0</v>
      </c>
      <c r="C397" s="155">
        <v>0</v>
      </c>
      <c r="D397" s="155">
        <v>0</v>
      </c>
      <c r="E397" s="155">
        <v>2</v>
      </c>
      <c r="F397" s="155">
        <v>1</v>
      </c>
      <c r="G397" s="194">
        <v>0</v>
      </c>
      <c r="H397" s="155">
        <v>0</v>
      </c>
      <c r="I397" s="155">
        <v>2</v>
      </c>
      <c r="J397" s="155">
        <v>2</v>
      </c>
      <c r="L397" s="239"/>
    </row>
    <row r="398" spans="1:12" ht="15">
      <c r="A398" s="157" t="s">
        <v>339</v>
      </c>
      <c r="B398" s="144">
        <v>0</v>
      </c>
      <c r="C398" s="155">
        <v>0</v>
      </c>
      <c r="D398" s="155">
        <v>3</v>
      </c>
      <c r="E398" s="155">
        <v>14</v>
      </c>
      <c r="F398" s="155">
        <v>0</v>
      </c>
      <c r="G398" s="194">
        <v>18</v>
      </c>
      <c r="H398" s="155">
        <v>0</v>
      </c>
      <c r="I398" s="155">
        <v>30</v>
      </c>
      <c r="J398" s="155">
        <v>32</v>
      </c>
      <c r="L398" s="239"/>
    </row>
    <row r="399" spans="1:12" ht="15">
      <c r="A399" s="157" t="s">
        <v>340</v>
      </c>
      <c r="B399" s="147">
        <v>0</v>
      </c>
      <c r="C399" s="194">
        <v>0</v>
      </c>
      <c r="D399" s="194">
        <v>4</v>
      </c>
      <c r="E399" s="155">
        <v>3</v>
      </c>
      <c r="F399" s="155">
        <v>0</v>
      </c>
      <c r="G399" s="194">
        <v>3</v>
      </c>
      <c r="H399" s="155">
        <v>6</v>
      </c>
      <c r="I399" s="155">
        <v>13</v>
      </c>
      <c r="J399" s="155">
        <v>4</v>
      </c>
      <c r="L399" s="239"/>
    </row>
    <row r="400" spans="1:12" ht="15">
      <c r="A400" s="157" t="s">
        <v>568</v>
      </c>
      <c r="B400" s="144">
        <v>0</v>
      </c>
      <c r="C400" s="155">
        <v>4</v>
      </c>
      <c r="D400" s="155">
        <v>0</v>
      </c>
      <c r="E400" s="155">
        <v>4</v>
      </c>
      <c r="F400" s="155">
        <v>10</v>
      </c>
      <c r="G400" s="194">
        <v>11</v>
      </c>
      <c r="H400" s="155">
        <v>102</v>
      </c>
      <c r="I400" s="155">
        <v>22</v>
      </c>
      <c r="J400" s="155">
        <v>14</v>
      </c>
      <c r="L400" s="239"/>
    </row>
    <row r="401" spans="1:12" ht="15">
      <c r="A401" s="157" t="s">
        <v>229</v>
      </c>
      <c r="B401" s="144">
        <v>0</v>
      </c>
      <c r="C401" s="155">
        <v>69</v>
      </c>
      <c r="D401" s="155">
        <v>100</v>
      </c>
      <c r="E401" s="155">
        <v>197</v>
      </c>
      <c r="F401" s="155">
        <v>318</v>
      </c>
      <c r="G401" s="194">
        <v>327</v>
      </c>
      <c r="H401" s="155">
        <v>315</v>
      </c>
      <c r="I401" s="155">
        <v>425</v>
      </c>
      <c r="J401" s="155">
        <v>457</v>
      </c>
      <c r="L401" s="239"/>
    </row>
    <row r="402" spans="1:12" ht="15">
      <c r="A402" s="157" t="s">
        <v>341</v>
      </c>
      <c r="B402" s="144">
        <v>0</v>
      </c>
      <c r="C402" s="155">
        <v>0</v>
      </c>
      <c r="D402" s="155">
        <v>1</v>
      </c>
      <c r="E402" s="155">
        <v>35</v>
      </c>
      <c r="F402" s="155">
        <v>0</v>
      </c>
      <c r="G402" s="194">
        <v>48</v>
      </c>
      <c r="H402" s="155">
        <v>56</v>
      </c>
      <c r="I402" s="155">
        <v>79</v>
      </c>
      <c r="J402" s="155">
        <v>92</v>
      </c>
      <c r="L402" s="239"/>
    </row>
    <row r="403" spans="1:12" ht="15">
      <c r="A403" s="162" t="s">
        <v>182</v>
      </c>
      <c r="B403" s="144">
        <v>75</v>
      </c>
      <c r="C403" s="155">
        <v>88</v>
      </c>
      <c r="D403" s="155">
        <v>0</v>
      </c>
      <c r="E403" s="155">
        <v>46</v>
      </c>
      <c r="F403" s="155">
        <v>59</v>
      </c>
      <c r="G403" s="194">
        <v>0</v>
      </c>
      <c r="H403" s="155">
        <v>0</v>
      </c>
      <c r="I403" s="155">
        <v>0</v>
      </c>
      <c r="J403" s="155">
        <v>0</v>
      </c>
      <c r="L403" s="239"/>
    </row>
    <row r="404" spans="1:12" ht="15">
      <c r="A404" s="152" t="s">
        <v>50</v>
      </c>
      <c r="B404" s="144">
        <v>1110</v>
      </c>
      <c r="C404" s="155">
        <v>855</v>
      </c>
      <c r="D404" s="155">
        <v>1025</v>
      </c>
      <c r="E404" s="155">
        <v>592</v>
      </c>
      <c r="F404" s="155">
        <v>421</v>
      </c>
      <c r="G404" s="194">
        <v>395</v>
      </c>
      <c r="H404" s="155">
        <v>173</v>
      </c>
      <c r="I404" s="155">
        <v>288</v>
      </c>
      <c r="J404" s="155">
        <v>402</v>
      </c>
      <c r="L404" s="239"/>
    </row>
    <row r="405" spans="1:12" ht="15">
      <c r="A405" s="152"/>
      <c r="B405" s="144"/>
      <c r="C405" s="155"/>
      <c r="D405" s="155"/>
      <c r="E405" s="155"/>
      <c r="F405" s="155"/>
      <c r="G405" s="194"/>
      <c r="H405" s="155"/>
      <c r="I405" s="155"/>
      <c r="J405" s="155"/>
      <c r="L405" s="239"/>
    </row>
    <row r="406" spans="1:14" ht="15">
      <c r="A406" s="180" t="s">
        <v>392</v>
      </c>
      <c r="B406" s="145">
        <f aca="true" t="shared" si="22" ref="B406:G406">SUM(B408:B415)</f>
        <v>338</v>
      </c>
      <c r="C406" s="161">
        <f t="shared" si="22"/>
        <v>276</v>
      </c>
      <c r="D406" s="161">
        <f t="shared" si="22"/>
        <v>259</v>
      </c>
      <c r="E406" s="161">
        <f t="shared" si="22"/>
        <v>177</v>
      </c>
      <c r="F406" s="161">
        <f t="shared" si="22"/>
        <v>135</v>
      </c>
      <c r="G406" s="193">
        <f t="shared" si="22"/>
        <v>133</v>
      </c>
      <c r="H406" s="161">
        <f>SUM(H408:H415)</f>
        <v>133</v>
      </c>
      <c r="I406" s="161">
        <f>SUM(I408:I415)</f>
        <v>377</v>
      </c>
      <c r="J406" s="161">
        <f>SUM(J408:J415)</f>
        <v>229</v>
      </c>
      <c r="L406" s="236"/>
      <c r="M406" s="236"/>
      <c r="N406" s="238"/>
    </row>
    <row r="407" spans="2:12" ht="15">
      <c r="B407" s="148"/>
      <c r="C407" s="167"/>
      <c r="D407" s="167"/>
      <c r="E407" s="167"/>
      <c r="F407" s="167"/>
      <c r="G407" s="194"/>
      <c r="H407" s="167"/>
      <c r="I407" s="167"/>
      <c r="J407" s="167"/>
      <c r="L407" s="239"/>
    </row>
    <row r="408" spans="1:12" ht="15">
      <c r="A408" s="157" t="s">
        <v>332</v>
      </c>
      <c r="B408" s="144">
        <v>0</v>
      </c>
      <c r="C408" s="155">
        <v>0</v>
      </c>
      <c r="D408" s="155">
        <v>4</v>
      </c>
      <c r="E408" s="155">
        <v>20</v>
      </c>
      <c r="F408" s="155">
        <v>6</v>
      </c>
      <c r="G408" s="194">
        <v>35</v>
      </c>
      <c r="H408" s="155">
        <v>6</v>
      </c>
      <c r="I408" s="155">
        <v>5</v>
      </c>
      <c r="J408" s="155">
        <v>11</v>
      </c>
      <c r="L408" s="239"/>
    </row>
    <row r="409" spans="1:12" ht="15">
      <c r="A409" s="157" t="s">
        <v>715</v>
      </c>
      <c r="B409" s="144">
        <v>0</v>
      </c>
      <c r="C409" s="155">
        <v>0</v>
      </c>
      <c r="D409" s="155">
        <v>4</v>
      </c>
      <c r="E409" s="155">
        <v>0</v>
      </c>
      <c r="F409" s="155">
        <v>0</v>
      </c>
      <c r="G409" s="194">
        <v>0</v>
      </c>
      <c r="H409" s="155">
        <v>0</v>
      </c>
      <c r="I409" s="155">
        <v>0</v>
      </c>
      <c r="J409" s="155">
        <v>1</v>
      </c>
      <c r="L409" s="239"/>
    </row>
    <row r="410" spans="1:12" ht="15">
      <c r="A410" s="173" t="s">
        <v>333</v>
      </c>
      <c r="B410" s="144">
        <v>0</v>
      </c>
      <c r="C410" s="155">
        <v>0</v>
      </c>
      <c r="D410" s="155">
        <v>1</v>
      </c>
      <c r="E410" s="155">
        <v>17</v>
      </c>
      <c r="F410" s="155">
        <v>0</v>
      </c>
      <c r="G410" s="194">
        <v>7</v>
      </c>
      <c r="H410" s="155">
        <v>19</v>
      </c>
      <c r="I410" s="155">
        <v>40</v>
      </c>
      <c r="J410" s="155">
        <v>41</v>
      </c>
      <c r="L410" s="239"/>
    </row>
    <row r="411" spans="1:12" ht="15">
      <c r="A411" s="162" t="s">
        <v>552</v>
      </c>
      <c r="B411" s="144">
        <v>0</v>
      </c>
      <c r="C411" s="155">
        <v>0</v>
      </c>
      <c r="D411" s="155">
        <v>0</v>
      </c>
      <c r="E411" s="155">
        <v>0</v>
      </c>
      <c r="F411" s="155">
        <v>6</v>
      </c>
      <c r="G411" s="194">
        <v>6</v>
      </c>
      <c r="H411" s="155">
        <v>9</v>
      </c>
      <c r="I411" s="155">
        <v>14</v>
      </c>
      <c r="J411" s="155">
        <v>8</v>
      </c>
      <c r="L411" s="239"/>
    </row>
    <row r="412" spans="1:12" ht="15">
      <c r="A412" s="152" t="s">
        <v>557</v>
      </c>
      <c r="B412" s="144">
        <v>0</v>
      </c>
      <c r="C412" s="155">
        <v>0</v>
      </c>
      <c r="D412" s="155">
        <v>0</v>
      </c>
      <c r="E412" s="155">
        <v>0</v>
      </c>
      <c r="F412" s="155">
        <v>5</v>
      </c>
      <c r="G412" s="194">
        <v>2</v>
      </c>
      <c r="H412" s="155">
        <v>4</v>
      </c>
      <c r="I412" s="155">
        <v>3</v>
      </c>
      <c r="J412" s="155">
        <v>9</v>
      </c>
      <c r="L412" s="239"/>
    </row>
    <row r="413" spans="1:12" ht="15">
      <c r="A413" s="152" t="s">
        <v>556</v>
      </c>
      <c r="B413" s="144">
        <v>0</v>
      </c>
      <c r="C413" s="155">
        <v>0</v>
      </c>
      <c r="D413" s="155">
        <v>0</v>
      </c>
      <c r="E413" s="155">
        <v>0</v>
      </c>
      <c r="F413" s="155">
        <v>1</v>
      </c>
      <c r="G413" s="194">
        <v>2</v>
      </c>
      <c r="H413" s="155">
        <v>0</v>
      </c>
      <c r="I413" s="155">
        <v>0</v>
      </c>
      <c r="J413" s="155">
        <v>0</v>
      </c>
      <c r="L413" s="239"/>
    </row>
    <row r="414" spans="1:12" ht="15">
      <c r="A414" s="152" t="s">
        <v>555</v>
      </c>
      <c r="B414" s="144">
        <v>0</v>
      </c>
      <c r="C414" s="155">
        <v>0</v>
      </c>
      <c r="D414" s="155">
        <v>0</v>
      </c>
      <c r="E414" s="155">
        <v>0</v>
      </c>
      <c r="F414" s="155">
        <v>0</v>
      </c>
      <c r="G414" s="194">
        <v>1</v>
      </c>
      <c r="H414" s="155">
        <v>8</v>
      </c>
      <c r="I414" s="155">
        <v>2</v>
      </c>
      <c r="J414" s="155">
        <v>1</v>
      </c>
      <c r="L414" s="239"/>
    </row>
    <row r="415" spans="1:12" ht="15">
      <c r="A415" s="157" t="s">
        <v>336</v>
      </c>
      <c r="B415" s="144">
        <v>338</v>
      </c>
      <c r="C415" s="155">
        <v>276</v>
      </c>
      <c r="D415" s="155">
        <v>250</v>
      </c>
      <c r="E415" s="155">
        <v>140</v>
      </c>
      <c r="F415" s="155">
        <v>117</v>
      </c>
      <c r="G415" s="194">
        <v>80</v>
      </c>
      <c r="H415" s="155">
        <v>87</v>
      </c>
      <c r="I415" s="155">
        <v>313</v>
      </c>
      <c r="J415" s="155">
        <v>158</v>
      </c>
      <c r="L415" s="239"/>
    </row>
    <row r="416" spans="2:12" ht="15">
      <c r="B416" s="148"/>
      <c r="C416" s="167"/>
      <c r="D416" s="167"/>
      <c r="E416" s="167"/>
      <c r="F416" s="167"/>
      <c r="G416" s="194"/>
      <c r="H416" s="167"/>
      <c r="I416" s="167"/>
      <c r="J416" s="167"/>
      <c r="L416" s="239"/>
    </row>
    <row r="417" spans="1:14" ht="15">
      <c r="A417" s="168" t="s">
        <v>185</v>
      </c>
      <c r="B417" s="145">
        <f aca="true" t="shared" si="23" ref="B417:G417">SUM(B419:B431)</f>
        <v>706</v>
      </c>
      <c r="C417" s="161">
        <f t="shared" si="23"/>
        <v>306</v>
      </c>
      <c r="D417" s="161">
        <f t="shared" si="23"/>
        <v>245</v>
      </c>
      <c r="E417" s="161">
        <f t="shared" si="23"/>
        <v>290</v>
      </c>
      <c r="F417" s="161">
        <f t="shared" si="23"/>
        <v>335</v>
      </c>
      <c r="G417" s="193">
        <f t="shared" si="23"/>
        <v>127</v>
      </c>
      <c r="H417" s="161">
        <f>SUM(H419:H431)</f>
        <v>255</v>
      </c>
      <c r="I417" s="161">
        <f>SUM(I419:I431)</f>
        <v>329</v>
      </c>
      <c r="J417" s="161">
        <f>SUM(J419:J431)</f>
        <v>170</v>
      </c>
      <c r="L417" s="236"/>
      <c r="M417" s="236"/>
      <c r="N417" s="238"/>
    </row>
    <row r="418" spans="1:12" ht="15">
      <c r="A418" s="168"/>
      <c r="B418" s="231"/>
      <c r="C418" s="155"/>
      <c r="D418" s="155"/>
      <c r="E418" s="155"/>
      <c r="F418" s="155"/>
      <c r="G418" s="194"/>
      <c r="H418" s="155"/>
      <c r="I418" s="155"/>
      <c r="J418" s="155"/>
      <c r="L418" s="239"/>
    </row>
    <row r="419" spans="1:12" ht="15">
      <c r="A419" s="157" t="s">
        <v>348</v>
      </c>
      <c r="B419" s="144">
        <v>122</v>
      </c>
      <c r="C419" s="155">
        <v>13</v>
      </c>
      <c r="D419" s="155">
        <v>3</v>
      </c>
      <c r="E419" s="155">
        <v>9</v>
      </c>
      <c r="F419" s="155">
        <v>64</v>
      </c>
      <c r="G419" s="194">
        <v>48</v>
      </c>
      <c r="H419" s="155">
        <v>45</v>
      </c>
      <c r="I419" s="155">
        <v>67</v>
      </c>
      <c r="J419" s="155">
        <v>80</v>
      </c>
      <c r="L419" s="239"/>
    </row>
    <row r="420" spans="1:12" ht="15">
      <c r="A420" s="157" t="s">
        <v>663</v>
      </c>
      <c r="B420" s="144">
        <v>0</v>
      </c>
      <c r="C420" s="155">
        <v>0</v>
      </c>
      <c r="D420" s="155">
        <v>0</v>
      </c>
      <c r="E420" s="155">
        <v>0</v>
      </c>
      <c r="F420" s="155">
        <v>0</v>
      </c>
      <c r="G420" s="155">
        <v>0</v>
      </c>
      <c r="H420" s="155">
        <v>0</v>
      </c>
      <c r="I420" s="155">
        <v>0</v>
      </c>
      <c r="J420" s="155">
        <v>3</v>
      </c>
      <c r="L420" s="239"/>
    </row>
    <row r="421" spans="1:12" ht="15">
      <c r="A421" s="156" t="s">
        <v>531</v>
      </c>
      <c r="B421" s="144">
        <v>0</v>
      </c>
      <c r="C421" s="155">
        <v>0</v>
      </c>
      <c r="D421" s="155">
        <v>0</v>
      </c>
      <c r="E421" s="155">
        <v>0</v>
      </c>
      <c r="F421" s="155">
        <v>1</v>
      </c>
      <c r="G421" s="194">
        <v>3</v>
      </c>
      <c r="H421" s="155">
        <v>1</v>
      </c>
      <c r="I421" s="155">
        <v>7</v>
      </c>
      <c r="J421" s="155">
        <v>7</v>
      </c>
      <c r="L421" s="239"/>
    </row>
    <row r="422" spans="1:12" ht="15">
      <c r="A422" s="157" t="s">
        <v>349</v>
      </c>
      <c r="B422" s="144">
        <v>104</v>
      </c>
      <c r="C422" s="155">
        <v>68</v>
      </c>
      <c r="D422" s="155">
        <v>40</v>
      </c>
      <c r="E422" s="155">
        <v>12</v>
      </c>
      <c r="F422" s="155">
        <v>19</v>
      </c>
      <c r="G422" s="194">
        <v>20</v>
      </c>
      <c r="H422" s="155">
        <v>14</v>
      </c>
      <c r="I422" s="155">
        <v>32</v>
      </c>
      <c r="J422" s="155">
        <v>32</v>
      </c>
      <c r="L422" s="239"/>
    </row>
    <row r="423" spans="1:12" ht="15">
      <c r="A423" s="157" t="s">
        <v>666</v>
      </c>
      <c r="B423" s="155">
        <v>0</v>
      </c>
      <c r="C423" s="155">
        <v>0</v>
      </c>
      <c r="D423" s="155">
        <v>0</v>
      </c>
      <c r="E423" s="155">
        <v>0</v>
      </c>
      <c r="F423" s="155">
        <v>0</v>
      </c>
      <c r="G423" s="155">
        <v>0</v>
      </c>
      <c r="H423" s="155">
        <v>0</v>
      </c>
      <c r="I423" s="155">
        <v>0</v>
      </c>
      <c r="J423" s="155">
        <v>4</v>
      </c>
      <c r="L423" s="239"/>
    </row>
    <row r="424" spans="1:12" ht="15">
      <c r="A424" s="157" t="s">
        <v>665</v>
      </c>
      <c r="B424" s="155">
        <v>0</v>
      </c>
      <c r="C424" s="155">
        <v>0</v>
      </c>
      <c r="D424" s="155">
        <v>0</v>
      </c>
      <c r="E424" s="155">
        <v>0</v>
      </c>
      <c r="F424" s="155">
        <v>0</v>
      </c>
      <c r="G424" s="155">
        <v>0</v>
      </c>
      <c r="H424" s="155">
        <v>0</v>
      </c>
      <c r="I424" s="155">
        <v>0</v>
      </c>
      <c r="J424" s="155">
        <v>2</v>
      </c>
      <c r="L424" s="239"/>
    </row>
    <row r="425" spans="1:12" ht="15">
      <c r="A425" s="157" t="s">
        <v>716</v>
      </c>
      <c r="B425" s="144">
        <v>0</v>
      </c>
      <c r="C425" s="155">
        <v>0</v>
      </c>
      <c r="D425" s="155">
        <v>24</v>
      </c>
      <c r="E425" s="155">
        <v>11</v>
      </c>
      <c r="F425" s="155">
        <v>1</v>
      </c>
      <c r="G425" s="194">
        <v>21</v>
      </c>
      <c r="H425" s="155">
        <v>133</v>
      </c>
      <c r="I425" s="155">
        <v>167</v>
      </c>
      <c r="J425" s="155">
        <v>0</v>
      </c>
      <c r="L425" s="239"/>
    </row>
    <row r="426" spans="1:12" ht="15">
      <c r="A426" s="157" t="s">
        <v>558</v>
      </c>
      <c r="B426" s="144">
        <v>0</v>
      </c>
      <c r="C426" s="155">
        <v>0</v>
      </c>
      <c r="D426" s="155">
        <v>0</v>
      </c>
      <c r="E426" s="155">
        <v>0</v>
      </c>
      <c r="F426" s="155">
        <v>0</v>
      </c>
      <c r="G426" s="194">
        <v>1</v>
      </c>
      <c r="H426" s="155">
        <v>1</v>
      </c>
      <c r="I426" s="155">
        <v>0</v>
      </c>
      <c r="J426" s="155">
        <v>0</v>
      </c>
      <c r="L426" s="239"/>
    </row>
    <row r="427" spans="1:12" ht="15">
      <c r="A427" s="158" t="s">
        <v>239</v>
      </c>
      <c r="B427" s="144">
        <v>0</v>
      </c>
      <c r="C427" s="155">
        <v>27</v>
      </c>
      <c r="D427" s="155">
        <v>22</v>
      </c>
      <c r="E427" s="155">
        <v>30</v>
      </c>
      <c r="F427" s="155">
        <v>17</v>
      </c>
      <c r="G427" s="194">
        <v>6</v>
      </c>
      <c r="H427" s="155">
        <v>0</v>
      </c>
      <c r="I427" s="155">
        <v>4</v>
      </c>
      <c r="J427" s="155">
        <v>0</v>
      </c>
      <c r="L427" s="239"/>
    </row>
    <row r="428" spans="1:12" ht="15">
      <c r="A428" s="158" t="s">
        <v>653</v>
      </c>
      <c r="B428" s="144">
        <v>0</v>
      </c>
      <c r="C428" s="155">
        <v>138</v>
      </c>
      <c r="D428" s="155">
        <v>114</v>
      </c>
      <c r="E428" s="155">
        <v>202</v>
      </c>
      <c r="F428" s="155">
        <v>209</v>
      </c>
      <c r="G428" s="194">
        <v>0</v>
      </c>
      <c r="H428" s="155">
        <v>31</v>
      </c>
      <c r="I428" s="155">
        <v>36</v>
      </c>
      <c r="J428" s="155">
        <v>27</v>
      </c>
      <c r="L428" s="239"/>
    </row>
    <row r="429" spans="1:12" ht="15">
      <c r="A429" s="157" t="s">
        <v>628</v>
      </c>
      <c r="B429" s="144">
        <v>0</v>
      </c>
      <c r="C429" s="155">
        <v>1</v>
      </c>
      <c r="D429" s="155">
        <v>1</v>
      </c>
      <c r="E429" s="155">
        <v>1</v>
      </c>
      <c r="F429" s="155">
        <v>4</v>
      </c>
      <c r="G429" s="194">
        <v>10</v>
      </c>
      <c r="H429" s="155">
        <v>18</v>
      </c>
      <c r="I429" s="155">
        <v>3</v>
      </c>
      <c r="J429" s="155">
        <v>3</v>
      </c>
      <c r="L429" s="239"/>
    </row>
    <row r="430" spans="1:12" ht="15">
      <c r="A430" s="157" t="s">
        <v>231</v>
      </c>
      <c r="B430" s="144">
        <v>0</v>
      </c>
      <c r="C430" s="155">
        <v>1</v>
      </c>
      <c r="D430" s="155">
        <v>1</v>
      </c>
      <c r="E430" s="155">
        <v>0</v>
      </c>
      <c r="F430" s="155">
        <v>0</v>
      </c>
      <c r="G430" s="194">
        <v>0</v>
      </c>
      <c r="H430" s="155">
        <v>0</v>
      </c>
      <c r="I430" s="155">
        <v>0</v>
      </c>
      <c r="J430" s="155">
        <v>0</v>
      </c>
      <c r="L430" s="239"/>
    </row>
    <row r="431" spans="1:12" ht="15">
      <c r="A431" s="152" t="s">
        <v>51</v>
      </c>
      <c r="B431" s="144">
        <v>480</v>
      </c>
      <c r="C431" s="155">
        <v>58</v>
      </c>
      <c r="D431" s="155">
        <v>40</v>
      </c>
      <c r="E431" s="155">
        <v>25</v>
      </c>
      <c r="F431" s="155">
        <v>20</v>
      </c>
      <c r="G431" s="194">
        <v>18</v>
      </c>
      <c r="H431" s="155">
        <v>12</v>
      </c>
      <c r="I431" s="155">
        <v>13</v>
      </c>
      <c r="J431" s="155">
        <v>12</v>
      </c>
      <c r="L431" s="239"/>
    </row>
    <row r="432" spans="1:12" ht="15">
      <c r="A432" s="152"/>
      <c r="B432" s="144"/>
      <c r="C432" s="155"/>
      <c r="D432" s="155"/>
      <c r="E432" s="155"/>
      <c r="F432" s="155"/>
      <c r="G432" s="194"/>
      <c r="H432" s="155"/>
      <c r="I432" s="155"/>
      <c r="J432" s="155"/>
      <c r="L432" s="239"/>
    </row>
    <row r="433" spans="1:14" ht="15">
      <c r="A433" s="150" t="s">
        <v>306</v>
      </c>
      <c r="B433" s="145">
        <f aca="true" t="shared" si="24" ref="B433:G433">SUM(B435:B441)</f>
        <v>1486</v>
      </c>
      <c r="C433" s="161">
        <f t="shared" si="24"/>
        <v>1636</v>
      </c>
      <c r="D433" s="161">
        <f t="shared" si="24"/>
        <v>1836</v>
      </c>
      <c r="E433" s="161">
        <f t="shared" si="24"/>
        <v>1988</v>
      </c>
      <c r="F433" s="161">
        <f t="shared" si="24"/>
        <v>2575</v>
      </c>
      <c r="G433" s="193">
        <f t="shared" si="24"/>
        <v>2169</v>
      </c>
      <c r="H433" s="161">
        <f>SUM(H435:H441)</f>
        <v>2309</v>
      </c>
      <c r="I433" s="161">
        <f>SUM(I435:I441)</f>
        <v>2558</v>
      </c>
      <c r="J433" s="161">
        <f>SUM(J435:J441)</f>
        <v>2424</v>
      </c>
      <c r="L433" s="236"/>
      <c r="M433" s="236"/>
      <c r="N433" s="238"/>
    </row>
    <row r="434" spans="1:12" ht="15">
      <c r="A434" s="152"/>
      <c r="B434" s="144"/>
      <c r="C434" s="155"/>
      <c r="D434" s="155"/>
      <c r="E434" s="155"/>
      <c r="F434" s="155"/>
      <c r="G434" s="194"/>
      <c r="H434" s="155"/>
      <c r="I434" s="155"/>
      <c r="J434" s="155"/>
      <c r="L434" s="239"/>
    </row>
    <row r="435" spans="1:12" ht="15">
      <c r="A435" s="174" t="s">
        <v>445</v>
      </c>
      <c r="B435" s="144">
        <v>541</v>
      </c>
      <c r="C435" s="155">
        <v>668</v>
      </c>
      <c r="D435" s="155">
        <v>566</v>
      </c>
      <c r="E435" s="155">
        <v>391</v>
      </c>
      <c r="F435" s="155">
        <v>746</v>
      </c>
      <c r="G435" s="194">
        <v>664</v>
      </c>
      <c r="H435" s="155">
        <v>652</v>
      </c>
      <c r="I435" s="155">
        <v>704</v>
      </c>
      <c r="J435" s="155">
        <v>638</v>
      </c>
      <c r="L435" s="239"/>
    </row>
    <row r="436" spans="1:12" ht="15">
      <c r="A436" s="157" t="s">
        <v>343</v>
      </c>
      <c r="B436" s="144">
        <v>0</v>
      </c>
      <c r="C436" s="155">
        <v>0</v>
      </c>
      <c r="D436" s="155">
        <v>1</v>
      </c>
      <c r="E436" s="155">
        <v>4</v>
      </c>
      <c r="F436" s="155">
        <v>0</v>
      </c>
      <c r="G436" s="194">
        <v>0</v>
      </c>
      <c r="H436" s="155">
        <v>0</v>
      </c>
      <c r="I436" s="155">
        <v>0</v>
      </c>
      <c r="J436" s="155">
        <v>0</v>
      </c>
      <c r="L436" s="239"/>
    </row>
    <row r="437" spans="1:12" ht="15">
      <c r="A437" s="156" t="s">
        <v>446</v>
      </c>
      <c r="B437" s="144">
        <v>465</v>
      </c>
      <c r="C437" s="155">
        <v>665</v>
      </c>
      <c r="D437" s="155">
        <v>972</v>
      </c>
      <c r="E437" s="155">
        <v>499</v>
      </c>
      <c r="F437" s="155">
        <v>541</v>
      </c>
      <c r="G437" s="194">
        <v>691</v>
      </c>
      <c r="H437" s="155">
        <v>671</v>
      </c>
      <c r="I437" s="155">
        <v>591</v>
      </c>
      <c r="J437" s="155">
        <v>814</v>
      </c>
      <c r="L437" s="239"/>
    </row>
    <row r="438" spans="1:12" ht="15">
      <c r="A438" s="156" t="s">
        <v>186</v>
      </c>
      <c r="B438" s="144">
        <v>0</v>
      </c>
      <c r="C438" s="155">
        <v>22</v>
      </c>
      <c r="D438" s="155">
        <v>12</v>
      </c>
      <c r="E438" s="155">
        <v>1</v>
      </c>
      <c r="F438" s="155">
        <v>4</v>
      </c>
      <c r="G438" s="194">
        <v>0</v>
      </c>
      <c r="H438" s="155">
        <v>5</v>
      </c>
      <c r="I438" s="155">
        <v>3</v>
      </c>
      <c r="J438" s="155">
        <v>5</v>
      </c>
      <c r="L438" s="239"/>
    </row>
    <row r="439" spans="1:12" ht="15">
      <c r="A439" s="157" t="s">
        <v>157</v>
      </c>
      <c r="B439" s="144">
        <v>47</v>
      </c>
      <c r="C439" s="155">
        <v>89</v>
      </c>
      <c r="D439" s="155">
        <v>71</v>
      </c>
      <c r="E439" s="155">
        <v>119</v>
      </c>
      <c r="F439" s="155">
        <v>125</v>
      </c>
      <c r="G439" s="194">
        <v>253</v>
      </c>
      <c r="H439" s="155">
        <v>414</v>
      </c>
      <c r="I439" s="155">
        <v>518</v>
      </c>
      <c r="J439" s="155">
        <v>356</v>
      </c>
      <c r="L439" s="239"/>
    </row>
    <row r="440" spans="1:12" ht="15">
      <c r="A440" s="157" t="s">
        <v>371</v>
      </c>
      <c r="B440" s="144">
        <v>0</v>
      </c>
      <c r="C440" s="155">
        <v>0</v>
      </c>
      <c r="D440" s="155">
        <v>3</v>
      </c>
      <c r="E440" s="155">
        <v>1</v>
      </c>
      <c r="F440" s="155">
        <v>1</v>
      </c>
      <c r="G440" s="194">
        <v>1</v>
      </c>
      <c r="H440" s="155">
        <v>0</v>
      </c>
      <c r="I440" s="155">
        <v>0</v>
      </c>
      <c r="J440" s="155">
        <v>0</v>
      </c>
      <c r="L440" s="239"/>
    </row>
    <row r="441" spans="1:12" ht="15">
      <c r="A441" s="157" t="s">
        <v>214</v>
      </c>
      <c r="B441" s="144">
        <v>433</v>
      </c>
      <c r="C441" s="155">
        <v>192</v>
      </c>
      <c r="D441" s="155">
        <v>211</v>
      </c>
      <c r="E441" s="155">
        <v>973</v>
      </c>
      <c r="F441" s="155">
        <v>1158</v>
      </c>
      <c r="G441" s="194">
        <v>560</v>
      </c>
      <c r="H441" s="155">
        <v>567</v>
      </c>
      <c r="I441" s="155">
        <v>742</v>
      </c>
      <c r="J441" s="155">
        <v>611</v>
      </c>
      <c r="L441" s="239"/>
    </row>
    <row r="442" spans="1:12" ht="15">
      <c r="A442" s="152"/>
      <c r="B442" s="144"/>
      <c r="C442" s="155"/>
      <c r="D442" s="155"/>
      <c r="E442" s="155"/>
      <c r="F442" s="155"/>
      <c r="G442" s="194"/>
      <c r="H442" s="155"/>
      <c r="I442" s="155"/>
      <c r="J442" s="155"/>
      <c r="L442" s="239"/>
    </row>
    <row r="443" spans="1:14" ht="15">
      <c r="A443" s="150" t="s">
        <v>158</v>
      </c>
      <c r="B443" s="145">
        <f aca="true" t="shared" si="25" ref="B443:G443">SUM(B445:B456)</f>
        <v>4856</v>
      </c>
      <c r="C443" s="161">
        <f t="shared" si="25"/>
        <v>3255</v>
      </c>
      <c r="D443" s="161">
        <f t="shared" si="25"/>
        <v>3143</v>
      </c>
      <c r="E443" s="161">
        <f t="shared" si="25"/>
        <v>2918</v>
      </c>
      <c r="F443" s="161">
        <f t="shared" si="25"/>
        <v>2749</v>
      </c>
      <c r="G443" s="193">
        <f t="shared" si="25"/>
        <v>2763</v>
      </c>
      <c r="H443" s="161">
        <f>SUM(H445:H456)</f>
        <v>2646</v>
      </c>
      <c r="I443" s="161">
        <f>SUM(I445:I456)</f>
        <v>2964</v>
      </c>
      <c r="J443" s="161">
        <f>SUM(J445:J456)</f>
        <v>2403</v>
      </c>
      <c r="L443" s="236"/>
      <c r="M443" s="236"/>
      <c r="N443" s="238"/>
    </row>
    <row r="444" spans="1:12" ht="15">
      <c r="A444" s="152"/>
      <c r="B444" s="144"/>
      <c r="C444" s="155"/>
      <c r="D444" s="155"/>
      <c r="E444" s="155"/>
      <c r="F444" s="155"/>
      <c r="G444" s="194"/>
      <c r="H444" s="155"/>
      <c r="I444" s="155"/>
      <c r="J444" s="155"/>
      <c r="L444" s="239"/>
    </row>
    <row r="445" spans="1:12" ht="15">
      <c r="A445" s="152" t="s">
        <v>307</v>
      </c>
      <c r="B445" s="144">
        <v>0</v>
      </c>
      <c r="C445" s="155">
        <v>0</v>
      </c>
      <c r="D445" s="155">
        <v>0</v>
      </c>
      <c r="E445" s="155">
        <v>0</v>
      </c>
      <c r="F445" s="155">
        <v>1</v>
      </c>
      <c r="G445" s="194">
        <v>0</v>
      </c>
      <c r="H445" s="155">
        <v>0</v>
      </c>
      <c r="I445" s="155">
        <v>0</v>
      </c>
      <c r="J445" s="155">
        <v>1</v>
      </c>
      <c r="L445" s="239"/>
    </row>
    <row r="446" spans="1:12" ht="15">
      <c r="A446" s="157" t="s">
        <v>308</v>
      </c>
      <c r="B446" s="144">
        <v>0</v>
      </c>
      <c r="C446" s="155">
        <v>0</v>
      </c>
      <c r="D446" s="155">
        <v>0</v>
      </c>
      <c r="E446" s="155">
        <v>3</v>
      </c>
      <c r="F446" s="155">
        <v>1</v>
      </c>
      <c r="G446" s="194">
        <v>2</v>
      </c>
      <c r="H446" s="155">
        <v>5</v>
      </c>
      <c r="I446" s="155">
        <v>2</v>
      </c>
      <c r="J446" s="155">
        <v>1</v>
      </c>
      <c r="L446" s="239"/>
    </row>
    <row r="447" spans="1:12" ht="15">
      <c r="A447" s="152" t="s">
        <v>448</v>
      </c>
      <c r="B447" s="144">
        <v>50</v>
      </c>
      <c r="C447" s="155">
        <v>79</v>
      </c>
      <c r="D447" s="155">
        <v>116</v>
      </c>
      <c r="E447" s="155">
        <v>123</v>
      </c>
      <c r="F447" s="155">
        <v>99</v>
      </c>
      <c r="G447" s="194">
        <v>136</v>
      </c>
      <c r="H447" s="155">
        <v>258</v>
      </c>
      <c r="I447" s="155">
        <v>296</v>
      </c>
      <c r="J447" s="155">
        <v>217</v>
      </c>
      <c r="L447" s="239"/>
    </row>
    <row r="448" spans="1:12" ht="15">
      <c r="A448" s="152" t="s">
        <v>457</v>
      </c>
      <c r="B448" s="144">
        <v>39</v>
      </c>
      <c r="C448" s="155">
        <v>49</v>
      </c>
      <c r="D448" s="155">
        <v>42</v>
      </c>
      <c r="E448" s="155">
        <v>28</v>
      </c>
      <c r="F448" s="155">
        <v>46</v>
      </c>
      <c r="G448" s="194">
        <v>58</v>
      </c>
      <c r="H448" s="155">
        <v>35</v>
      </c>
      <c r="I448" s="155">
        <v>60</v>
      </c>
      <c r="J448" s="155">
        <v>78</v>
      </c>
      <c r="L448" s="239"/>
    </row>
    <row r="449" spans="1:12" ht="15">
      <c r="A449" s="157" t="s">
        <v>495</v>
      </c>
      <c r="B449" s="144">
        <v>0</v>
      </c>
      <c r="C449" s="155">
        <v>0</v>
      </c>
      <c r="D449" s="155">
        <v>0</v>
      </c>
      <c r="E449" s="155">
        <v>1</v>
      </c>
      <c r="F449" s="155">
        <v>23</v>
      </c>
      <c r="G449" s="194">
        <v>0</v>
      </c>
      <c r="H449" s="155">
        <v>0</v>
      </c>
      <c r="I449" s="155">
        <v>0</v>
      </c>
      <c r="J449" s="155">
        <v>0</v>
      </c>
      <c r="L449" s="239"/>
    </row>
    <row r="450" spans="1:12" ht="15">
      <c r="A450" s="152" t="s">
        <v>309</v>
      </c>
      <c r="B450" s="144">
        <v>1</v>
      </c>
      <c r="C450" s="155">
        <v>0</v>
      </c>
      <c r="D450" s="155">
        <v>0</v>
      </c>
      <c r="E450" s="155">
        <v>0</v>
      </c>
      <c r="F450" s="155">
        <v>1</v>
      </c>
      <c r="G450" s="194">
        <v>0</v>
      </c>
      <c r="H450" s="155">
        <v>0</v>
      </c>
      <c r="I450" s="155">
        <v>1</v>
      </c>
      <c r="J450" s="155">
        <v>0</v>
      </c>
      <c r="L450" s="239"/>
    </row>
    <row r="451" spans="1:12" ht="15">
      <c r="A451" s="152" t="s">
        <v>59</v>
      </c>
      <c r="B451" s="144">
        <v>4</v>
      </c>
      <c r="C451" s="155">
        <v>3</v>
      </c>
      <c r="D451" s="155">
        <v>0</v>
      </c>
      <c r="E451" s="155">
        <v>0</v>
      </c>
      <c r="F451" s="155">
        <v>0</v>
      </c>
      <c r="G451" s="194">
        <v>0</v>
      </c>
      <c r="H451" s="155">
        <v>0</v>
      </c>
      <c r="I451" s="155">
        <v>1</v>
      </c>
      <c r="J451" s="155">
        <v>2</v>
      </c>
      <c r="L451" s="239"/>
    </row>
    <row r="452" spans="1:12" ht="15">
      <c r="A452" s="152" t="s">
        <v>78</v>
      </c>
      <c r="B452" s="144">
        <v>3698</v>
      </c>
      <c r="C452" s="155">
        <v>2551</v>
      </c>
      <c r="D452" s="155">
        <v>2378</v>
      </c>
      <c r="E452" s="155">
        <v>2321</v>
      </c>
      <c r="F452" s="155">
        <v>2165</v>
      </c>
      <c r="G452" s="194">
        <v>2357</v>
      </c>
      <c r="H452" s="155">
        <v>2190</v>
      </c>
      <c r="I452" s="155">
        <v>2356</v>
      </c>
      <c r="J452" s="155">
        <v>1897</v>
      </c>
      <c r="L452" s="239"/>
    </row>
    <row r="453" spans="1:12" ht="15">
      <c r="A453" s="152" t="s">
        <v>111</v>
      </c>
      <c r="B453" s="144">
        <v>412</v>
      </c>
      <c r="C453" s="155">
        <v>222</v>
      </c>
      <c r="D453" s="155">
        <v>184</v>
      </c>
      <c r="E453" s="155">
        <v>139</v>
      </c>
      <c r="F453" s="155">
        <v>185</v>
      </c>
      <c r="G453" s="194">
        <v>34</v>
      </c>
      <c r="H453" s="155">
        <v>27</v>
      </c>
      <c r="I453" s="155">
        <v>22</v>
      </c>
      <c r="J453" s="155">
        <v>21</v>
      </c>
      <c r="L453" s="239"/>
    </row>
    <row r="454" spans="1:12" ht="15">
      <c r="A454" s="152" t="s">
        <v>115</v>
      </c>
      <c r="B454" s="144">
        <v>330</v>
      </c>
      <c r="C454" s="155">
        <v>115</v>
      </c>
      <c r="D454" s="155">
        <v>155</v>
      </c>
      <c r="E454" s="155">
        <v>106</v>
      </c>
      <c r="F454" s="155">
        <v>65</v>
      </c>
      <c r="G454" s="194">
        <v>70</v>
      </c>
      <c r="H454" s="155">
        <v>67</v>
      </c>
      <c r="I454" s="155">
        <v>144</v>
      </c>
      <c r="J454" s="155">
        <v>138</v>
      </c>
      <c r="L454" s="239"/>
    </row>
    <row r="455" spans="1:12" ht="15">
      <c r="A455" s="152" t="s">
        <v>674</v>
      </c>
      <c r="B455" s="155">
        <v>0</v>
      </c>
      <c r="C455" s="155">
        <v>0</v>
      </c>
      <c r="D455" s="155">
        <v>0</v>
      </c>
      <c r="E455" s="155">
        <v>0</v>
      </c>
      <c r="F455" s="155">
        <v>0</v>
      </c>
      <c r="G455" s="155">
        <v>0</v>
      </c>
      <c r="H455" s="155">
        <v>0</v>
      </c>
      <c r="I455" s="155">
        <v>0</v>
      </c>
      <c r="J455" s="155">
        <v>3</v>
      </c>
      <c r="L455" s="239"/>
    </row>
    <row r="456" spans="1:12" ht="15">
      <c r="A456" s="157" t="s">
        <v>560</v>
      </c>
      <c r="B456" s="144">
        <v>322</v>
      </c>
      <c r="C456" s="155">
        <v>236</v>
      </c>
      <c r="D456" s="155">
        <v>268</v>
      </c>
      <c r="E456" s="155">
        <v>197</v>
      </c>
      <c r="F456" s="155">
        <v>163</v>
      </c>
      <c r="G456" s="194">
        <v>106</v>
      </c>
      <c r="H456" s="155">
        <v>64</v>
      </c>
      <c r="I456" s="155">
        <v>82</v>
      </c>
      <c r="J456" s="155">
        <v>45</v>
      </c>
      <c r="L456" s="239"/>
    </row>
    <row r="457" spans="1:12" ht="15">
      <c r="A457" s="152"/>
      <c r="B457" s="144"/>
      <c r="C457" s="155"/>
      <c r="D457" s="155"/>
      <c r="E457" s="155"/>
      <c r="F457" s="155"/>
      <c r="G457" s="194"/>
      <c r="H457" s="155"/>
      <c r="I457" s="155"/>
      <c r="J457" s="155"/>
      <c r="L457" s="239"/>
    </row>
    <row r="458" spans="1:15" ht="15">
      <c r="A458" s="168" t="s">
        <v>675</v>
      </c>
      <c r="B458" s="161">
        <f aca="true" t="shared" si="26" ref="B458:J458">SUM(B460:B464)</f>
        <v>0</v>
      </c>
      <c r="C458" s="161">
        <f t="shared" si="26"/>
        <v>0</v>
      </c>
      <c r="D458" s="161">
        <f t="shared" si="26"/>
        <v>0</v>
      </c>
      <c r="E458" s="161">
        <f t="shared" si="26"/>
        <v>0</v>
      </c>
      <c r="F458" s="161">
        <f t="shared" si="26"/>
        <v>0</v>
      </c>
      <c r="G458" s="161">
        <f t="shared" si="26"/>
        <v>0</v>
      </c>
      <c r="H458" s="161">
        <f t="shared" si="26"/>
        <v>0</v>
      </c>
      <c r="I458" s="161">
        <f t="shared" si="26"/>
        <v>0</v>
      </c>
      <c r="J458" s="161">
        <f t="shared" si="26"/>
        <v>138</v>
      </c>
      <c r="L458" s="240"/>
      <c r="M458" s="240"/>
      <c r="N458" s="138"/>
      <c r="O458" s="236"/>
    </row>
    <row r="459" spans="1:12" ht="15">
      <c r="A459" s="168"/>
      <c r="B459" s="144"/>
      <c r="C459" s="155"/>
      <c r="D459" s="155"/>
      <c r="E459" s="155"/>
      <c r="F459" s="155"/>
      <c r="G459" s="194"/>
      <c r="H459" s="155"/>
      <c r="I459" s="155"/>
      <c r="J459" s="155"/>
      <c r="L459" s="239"/>
    </row>
    <row r="460" spans="1:12" ht="15">
      <c r="A460" s="175" t="s">
        <v>668</v>
      </c>
      <c r="B460" s="144">
        <v>0</v>
      </c>
      <c r="C460" s="155">
        <v>0</v>
      </c>
      <c r="D460" s="155">
        <v>0</v>
      </c>
      <c r="E460" s="155">
        <v>0</v>
      </c>
      <c r="F460" s="155">
        <v>0</v>
      </c>
      <c r="G460" s="155">
        <v>0</v>
      </c>
      <c r="H460" s="155">
        <v>0</v>
      </c>
      <c r="I460" s="155">
        <v>0</v>
      </c>
      <c r="J460" s="155">
        <v>52</v>
      </c>
      <c r="L460" s="239"/>
    </row>
    <row r="461" spans="1:12" ht="15">
      <c r="A461" s="157" t="s">
        <v>676</v>
      </c>
      <c r="B461" s="144">
        <v>0</v>
      </c>
      <c r="C461" s="155">
        <v>0</v>
      </c>
      <c r="D461" s="155">
        <v>0</v>
      </c>
      <c r="E461" s="155">
        <v>0</v>
      </c>
      <c r="F461" s="155">
        <v>0</v>
      </c>
      <c r="G461" s="155">
        <v>0</v>
      </c>
      <c r="H461" s="155">
        <v>0</v>
      </c>
      <c r="I461" s="155">
        <v>0</v>
      </c>
      <c r="J461" s="155">
        <v>43</v>
      </c>
      <c r="L461" s="239"/>
    </row>
    <row r="462" spans="1:12" ht="15">
      <c r="A462" s="159" t="s">
        <v>662</v>
      </c>
      <c r="B462" s="144">
        <v>0</v>
      </c>
      <c r="C462" s="155">
        <v>0</v>
      </c>
      <c r="D462" s="155">
        <v>0</v>
      </c>
      <c r="E462" s="155">
        <v>0</v>
      </c>
      <c r="F462" s="155">
        <v>0</v>
      </c>
      <c r="G462" s="155">
        <v>0</v>
      </c>
      <c r="H462" s="155">
        <v>0</v>
      </c>
      <c r="I462" s="155">
        <v>0</v>
      </c>
      <c r="J462" s="155">
        <v>30</v>
      </c>
      <c r="L462" s="239"/>
    </row>
    <row r="463" spans="1:12" ht="15">
      <c r="A463" s="159" t="s">
        <v>717</v>
      </c>
      <c r="B463" s="144">
        <v>0</v>
      </c>
      <c r="C463" s="155">
        <v>0</v>
      </c>
      <c r="D463" s="155">
        <v>0</v>
      </c>
      <c r="E463" s="155">
        <v>0</v>
      </c>
      <c r="F463" s="155">
        <v>0</v>
      </c>
      <c r="G463" s="155">
        <v>0</v>
      </c>
      <c r="H463" s="155">
        <v>0</v>
      </c>
      <c r="I463" s="155">
        <v>0</v>
      </c>
      <c r="J463" s="155">
        <v>7</v>
      </c>
      <c r="L463" s="239"/>
    </row>
    <row r="464" spans="1:12" ht="15">
      <c r="A464" s="159" t="s">
        <v>670</v>
      </c>
      <c r="B464" s="144">
        <v>0</v>
      </c>
      <c r="C464" s="155">
        <v>0</v>
      </c>
      <c r="D464" s="155">
        <v>0</v>
      </c>
      <c r="E464" s="155">
        <v>0</v>
      </c>
      <c r="F464" s="155">
        <v>0</v>
      </c>
      <c r="G464" s="155">
        <v>0</v>
      </c>
      <c r="H464" s="155">
        <v>0</v>
      </c>
      <c r="I464" s="155">
        <v>0</v>
      </c>
      <c r="J464" s="155">
        <v>6</v>
      </c>
      <c r="L464" s="239"/>
    </row>
    <row r="465" spans="1:12" ht="15">
      <c r="A465" s="152"/>
      <c r="B465" s="144"/>
      <c r="C465" s="155"/>
      <c r="D465" s="155"/>
      <c r="E465" s="155"/>
      <c r="F465" s="155"/>
      <c r="G465" s="194"/>
      <c r="H465" s="155"/>
      <c r="I465" s="155"/>
      <c r="J465" s="155"/>
      <c r="L465" s="239"/>
    </row>
    <row r="466" spans="1:14" ht="15">
      <c r="A466" s="150" t="s">
        <v>159</v>
      </c>
      <c r="B466" s="145">
        <f aca="true" t="shared" si="27" ref="B466:G466">SUM(B468:B489)</f>
        <v>21899</v>
      </c>
      <c r="C466" s="161">
        <f t="shared" si="27"/>
        <v>20354</v>
      </c>
      <c r="D466" s="161">
        <f t="shared" si="27"/>
        <v>19296</v>
      </c>
      <c r="E466" s="161">
        <f t="shared" si="27"/>
        <v>18722</v>
      </c>
      <c r="F466" s="161">
        <f t="shared" si="27"/>
        <v>18979</v>
      </c>
      <c r="G466" s="193">
        <f t="shared" si="27"/>
        <v>18713</v>
      </c>
      <c r="H466" s="161">
        <f>SUM(H468:H489)</f>
        <v>20103</v>
      </c>
      <c r="I466" s="161">
        <f>SUM(I468:I489)</f>
        <v>21180</v>
      </c>
      <c r="J466" s="161">
        <f>SUM(J468:J489)</f>
        <v>19817</v>
      </c>
      <c r="L466" s="236"/>
      <c r="M466" s="236"/>
      <c r="N466" s="238"/>
    </row>
    <row r="467" spans="1:12" ht="15">
      <c r="A467" s="152"/>
      <c r="B467" s="144"/>
      <c r="C467" s="155"/>
      <c r="D467" s="155"/>
      <c r="E467" s="155"/>
      <c r="F467" s="155"/>
      <c r="G467" s="194"/>
      <c r="H467" s="155"/>
      <c r="I467" s="155"/>
      <c r="J467" s="155"/>
      <c r="L467" s="239"/>
    </row>
    <row r="468" spans="1:12" ht="15">
      <c r="A468" s="175" t="s">
        <v>548</v>
      </c>
      <c r="B468" s="144">
        <v>3976</v>
      </c>
      <c r="C468" s="155">
        <v>2640</v>
      </c>
      <c r="D468" s="155">
        <v>2103</v>
      </c>
      <c r="E468" s="155">
        <v>1744</v>
      </c>
      <c r="F468" s="155">
        <v>1938</v>
      </c>
      <c r="G468" s="194">
        <v>1848</v>
      </c>
      <c r="H468" s="155">
        <v>2157</v>
      </c>
      <c r="I468" s="155">
        <v>2078</v>
      </c>
      <c r="J468" s="155">
        <v>1857</v>
      </c>
      <c r="L468" s="239"/>
    </row>
    <row r="469" spans="1:12" ht="15">
      <c r="A469" s="176" t="s">
        <v>459</v>
      </c>
      <c r="B469" s="144">
        <v>14</v>
      </c>
      <c r="C469" s="155">
        <v>17</v>
      </c>
      <c r="D469" s="155">
        <v>18</v>
      </c>
      <c r="E469" s="155">
        <v>36</v>
      </c>
      <c r="F469" s="155">
        <v>27</v>
      </c>
      <c r="G469" s="194">
        <v>22</v>
      </c>
      <c r="H469" s="155">
        <v>9</v>
      </c>
      <c r="I469" s="155">
        <v>11</v>
      </c>
      <c r="J469" s="155">
        <v>8</v>
      </c>
      <c r="L469" s="239"/>
    </row>
    <row r="470" spans="1:12" ht="15">
      <c r="A470" s="176" t="s">
        <v>465</v>
      </c>
      <c r="B470" s="144">
        <v>146</v>
      </c>
      <c r="C470" s="155">
        <v>173</v>
      </c>
      <c r="D470" s="155">
        <v>115</v>
      </c>
      <c r="E470" s="155">
        <v>106</v>
      </c>
      <c r="F470" s="155">
        <v>131</v>
      </c>
      <c r="G470" s="194">
        <v>174</v>
      </c>
      <c r="H470" s="155">
        <v>169</v>
      </c>
      <c r="I470" s="155">
        <v>225</v>
      </c>
      <c r="J470" s="155">
        <v>197</v>
      </c>
      <c r="L470" s="239"/>
    </row>
    <row r="471" spans="1:12" ht="15">
      <c r="A471" s="157" t="s">
        <v>0</v>
      </c>
      <c r="B471" s="144">
        <v>2</v>
      </c>
      <c r="C471" s="155">
        <v>1</v>
      </c>
      <c r="D471" s="155">
        <v>1</v>
      </c>
      <c r="E471" s="155">
        <v>2</v>
      </c>
      <c r="F471" s="155">
        <v>4</v>
      </c>
      <c r="G471" s="194">
        <v>0</v>
      </c>
      <c r="H471" s="155">
        <v>0</v>
      </c>
      <c r="I471" s="155">
        <v>2</v>
      </c>
      <c r="J471" s="155">
        <v>3</v>
      </c>
      <c r="L471" s="239"/>
    </row>
    <row r="472" spans="1:12" ht="15">
      <c r="A472" s="157" t="s">
        <v>160</v>
      </c>
      <c r="B472" s="144">
        <v>3</v>
      </c>
      <c r="C472" s="155">
        <v>1</v>
      </c>
      <c r="D472" s="155">
        <v>0</v>
      </c>
      <c r="E472" s="155">
        <v>1</v>
      </c>
      <c r="F472" s="155">
        <v>2</v>
      </c>
      <c r="G472" s="194">
        <v>1</v>
      </c>
      <c r="H472" s="155">
        <v>0</v>
      </c>
      <c r="I472" s="155">
        <v>0</v>
      </c>
      <c r="J472" s="155">
        <v>0</v>
      </c>
      <c r="L472" s="239"/>
    </row>
    <row r="473" spans="1:12" ht="15">
      <c r="A473" s="157" t="s">
        <v>204</v>
      </c>
      <c r="B473" s="144">
        <v>9</v>
      </c>
      <c r="C473" s="155">
        <v>9</v>
      </c>
      <c r="D473" s="155">
        <v>16</v>
      </c>
      <c r="E473" s="155">
        <v>14</v>
      </c>
      <c r="F473" s="155">
        <v>6</v>
      </c>
      <c r="G473" s="194">
        <v>4</v>
      </c>
      <c r="H473" s="155">
        <v>6</v>
      </c>
      <c r="I473" s="155">
        <v>3</v>
      </c>
      <c r="J473" s="155">
        <v>4</v>
      </c>
      <c r="L473" s="239"/>
    </row>
    <row r="474" spans="1:12" ht="15">
      <c r="A474" s="158" t="s">
        <v>21</v>
      </c>
      <c r="B474" s="144">
        <v>4</v>
      </c>
      <c r="C474" s="155">
        <v>7</v>
      </c>
      <c r="D474" s="155">
        <v>6</v>
      </c>
      <c r="E474" s="155">
        <v>9</v>
      </c>
      <c r="F474" s="155">
        <v>11</v>
      </c>
      <c r="G474" s="194">
        <v>14</v>
      </c>
      <c r="H474" s="155">
        <v>18</v>
      </c>
      <c r="I474" s="155">
        <v>9</v>
      </c>
      <c r="J474" s="155">
        <v>13</v>
      </c>
      <c r="L474" s="239"/>
    </row>
    <row r="475" spans="1:12" ht="15">
      <c r="A475" s="152" t="s">
        <v>22</v>
      </c>
      <c r="B475" s="144">
        <v>108</v>
      </c>
      <c r="C475" s="155">
        <v>64</v>
      </c>
      <c r="D475" s="155">
        <v>47</v>
      </c>
      <c r="E475" s="155">
        <v>85</v>
      </c>
      <c r="F475" s="155">
        <v>83</v>
      </c>
      <c r="G475" s="194">
        <v>115</v>
      </c>
      <c r="H475" s="155">
        <v>150</v>
      </c>
      <c r="I475" s="155">
        <v>152</v>
      </c>
      <c r="J475" s="155">
        <v>114</v>
      </c>
      <c r="L475" s="239"/>
    </row>
    <row r="476" spans="1:12" ht="15">
      <c r="A476" s="152" t="s">
        <v>23</v>
      </c>
      <c r="B476" s="144">
        <v>477</v>
      </c>
      <c r="C476" s="155">
        <v>2</v>
      </c>
      <c r="D476" s="155">
        <v>0</v>
      </c>
      <c r="E476" s="155">
        <v>1</v>
      </c>
      <c r="F476" s="155">
        <v>1</v>
      </c>
      <c r="G476" s="194">
        <v>0</v>
      </c>
      <c r="H476" s="155">
        <v>0</v>
      </c>
      <c r="I476" s="155">
        <v>1</v>
      </c>
      <c r="J476" s="155">
        <v>0</v>
      </c>
      <c r="L476" s="239"/>
    </row>
    <row r="477" spans="1:12" ht="15">
      <c r="A477" s="157" t="s">
        <v>206</v>
      </c>
      <c r="B477" s="144">
        <v>19</v>
      </c>
      <c r="C477" s="155">
        <v>15</v>
      </c>
      <c r="D477" s="155">
        <v>13</v>
      </c>
      <c r="E477" s="155">
        <v>18</v>
      </c>
      <c r="F477" s="155">
        <v>13</v>
      </c>
      <c r="G477" s="194">
        <v>29</v>
      </c>
      <c r="H477" s="155">
        <v>21</v>
      </c>
      <c r="I477" s="155">
        <v>25</v>
      </c>
      <c r="J477" s="155">
        <v>24</v>
      </c>
      <c r="L477" s="239"/>
    </row>
    <row r="478" spans="1:12" ht="15">
      <c r="A478" s="152" t="s">
        <v>38</v>
      </c>
      <c r="B478" s="144">
        <v>144</v>
      </c>
      <c r="C478" s="155">
        <v>8</v>
      </c>
      <c r="D478" s="155">
        <v>123</v>
      </c>
      <c r="E478" s="155">
        <v>9</v>
      </c>
      <c r="F478" s="155">
        <v>11</v>
      </c>
      <c r="G478" s="194">
        <v>9</v>
      </c>
      <c r="H478" s="155">
        <v>99</v>
      </c>
      <c r="I478" s="155">
        <v>1</v>
      </c>
      <c r="J478" s="155">
        <v>5</v>
      </c>
      <c r="L478" s="239"/>
    </row>
    <row r="479" spans="1:12" ht="15">
      <c r="A479" s="158" t="s">
        <v>40</v>
      </c>
      <c r="B479" s="144">
        <v>6936</v>
      </c>
      <c r="C479" s="155">
        <v>6773</v>
      </c>
      <c r="D479" s="155">
        <v>6004</v>
      </c>
      <c r="E479" s="155">
        <v>6434</v>
      </c>
      <c r="F479" s="155">
        <v>6521</v>
      </c>
      <c r="G479" s="194">
        <v>6390</v>
      </c>
      <c r="H479" s="155">
        <v>5615</v>
      </c>
      <c r="I479" s="155">
        <v>6187</v>
      </c>
      <c r="J479" s="155">
        <v>5870</v>
      </c>
      <c r="L479" s="239"/>
    </row>
    <row r="480" spans="1:12" ht="15">
      <c r="A480" s="158" t="s">
        <v>65</v>
      </c>
      <c r="B480" s="144">
        <v>11</v>
      </c>
      <c r="C480" s="155">
        <v>3</v>
      </c>
      <c r="D480" s="155">
        <v>9</v>
      </c>
      <c r="E480" s="155">
        <v>8</v>
      </c>
      <c r="F480" s="155">
        <v>4</v>
      </c>
      <c r="G480" s="194">
        <v>6</v>
      </c>
      <c r="H480" s="155">
        <v>9</v>
      </c>
      <c r="I480" s="155">
        <v>6</v>
      </c>
      <c r="J480" s="155">
        <v>11</v>
      </c>
      <c r="L480" s="239"/>
    </row>
    <row r="481" spans="1:12" ht="15">
      <c r="A481" s="158" t="s">
        <v>66</v>
      </c>
      <c r="B481" s="144">
        <v>5726</v>
      </c>
      <c r="C481" s="155">
        <v>6081</v>
      </c>
      <c r="D481" s="155">
        <v>6875</v>
      </c>
      <c r="E481" s="155">
        <v>6763</v>
      </c>
      <c r="F481" s="155">
        <v>7010</v>
      </c>
      <c r="G481" s="194">
        <v>7355</v>
      </c>
      <c r="H481" s="155">
        <v>8405</v>
      </c>
      <c r="I481" s="155">
        <v>8018</v>
      </c>
      <c r="J481" s="155">
        <v>7990</v>
      </c>
      <c r="L481" s="239"/>
    </row>
    <row r="482" spans="1:12" ht="15">
      <c r="A482" s="157" t="s">
        <v>496</v>
      </c>
      <c r="B482" s="144">
        <v>6</v>
      </c>
      <c r="C482" s="155">
        <v>3</v>
      </c>
      <c r="D482" s="155">
        <v>0</v>
      </c>
      <c r="E482" s="155">
        <v>1</v>
      </c>
      <c r="F482" s="155">
        <v>0</v>
      </c>
      <c r="G482" s="194">
        <v>0</v>
      </c>
      <c r="H482" s="155">
        <v>1</v>
      </c>
      <c r="I482" s="155">
        <v>1</v>
      </c>
      <c r="J482" s="155">
        <v>0</v>
      </c>
      <c r="L482" s="239"/>
    </row>
    <row r="483" spans="1:12" ht="15">
      <c r="A483" s="152" t="s">
        <v>563</v>
      </c>
      <c r="B483" s="144">
        <v>2812</v>
      </c>
      <c r="C483" s="155">
        <v>4038</v>
      </c>
      <c r="D483" s="155">
        <v>3708</v>
      </c>
      <c r="E483" s="155">
        <v>3203</v>
      </c>
      <c r="F483" s="155">
        <v>2962</v>
      </c>
      <c r="G483" s="194">
        <v>2440</v>
      </c>
      <c r="H483" s="155">
        <v>3026</v>
      </c>
      <c r="I483" s="155">
        <v>3912</v>
      </c>
      <c r="J483" s="155">
        <v>3370</v>
      </c>
      <c r="L483" s="239"/>
    </row>
    <row r="484" spans="1:12" ht="15">
      <c r="A484" s="162" t="s">
        <v>566</v>
      </c>
      <c r="B484" s="144">
        <v>61</v>
      </c>
      <c r="C484" s="155">
        <v>38</v>
      </c>
      <c r="D484" s="155">
        <v>28</v>
      </c>
      <c r="E484" s="155">
        <v>32</v>
      </c>
      <c r="F484" s="155">
        <v>29</v>
      </c>
      <c r="G484" s="194">
        <v>23</v>
      </c>
      <c r="H484" s="155">
        <v>31</v>
      </c>
      <c r="I484" s="155">
        <v>50</v>
      </c>
      <c r="J484" s="155">
        <v>31</v>
      </c>
      <c r="L484" s="239"/>
    </row>
    <row r="485" spans="1:12" ht="15">
      <c r="A485" s="158" t="s">
        <v>98</v>
      </c>
      <c r="B485" s="144">
        <v>205</v>
      </c>
      <c r="C485" s="155">
        <v>16</v>
      </c>
      <c r="D485" s="155">
        <v>12</v>
      </c>
      <c r="E485" s="155">
        <v>5</v>
      </c>
      <c r="F485" s="155">
        <v>15</v>
      </c>
      <c r="G485" s="194">
        <v>8</v>
      </c>
      <c r="H485" s="155">
        <v>22</v>
      </c>
      <c r="I485" s="155">
        <v>21</v>
      </c>
      <c r="J485" s="155">
        <v>26</v>
      </c>
      <c r="L485" s="239"/>
    </row>
    <row r="486" spans="1:12" ht="15">
      <c r="A486" s="158" t="s">
        <v>110</v>
      </c>
      <c r="B486" s="144">
        <v>99</v>
      </c>
      <c r="C486" s="155">
        <v>102</v>
      </c>
      <c r="D486" s="155">
        <v>76</v>
      </c>
      <c r="E486" s="155">
        <v>92</v>
      </c>
      <c r="F486" s="155">
        <v>82</v>
      </c>
      <c r="G486" s="194">
        <v>129</v>
      </c>
      <c r="H486" s="155">
        <v>141</v>
      </c>
      <c r="I486" s="155">
        <v>198</v>
      </c>
      <c r="J486" s="155">
        <v>139</v>
      </c>
      <c r="L486" s="239"/>
    </row>
    <row r="487" spans="1:12" ht="15">
      <c r="A487" s="158" t="s">
        <v>128</v>
      </c>
      <c r="B487" s="144">
        <v>123</v>
      </c>
      <c r="C487" s="155">
        <v>84</v>
      </c>
      <c r="D487" s="155">
        <v>75</v>
      </c>
      <c r="E487" s="155">
        <v>81</v>
      </c>
      <c r="F487" s="155">
        <v>113</v>
      </c>
      <c r="G487" s="194">
        <v>125</v>
      </c>
      <c r="H487" s="155">
        <v>181</v>
      </c>
      <c r="I487" s="155">
        <v>167</v>
      </c>
      <c r="J487" s="155">
        <v>148</v>
      </c>
      <c r="L487" s="239"/>
    </row>
    <row r="488" spans="1:12" ht="15">
      <c r="A488" s="158" t="s">
        <v>133</v>
      </c>
      <c r="B488" s="144">
        <v>998</v>
      </c>
      <c r="C488" s="155">
        <v>223</v>
      </c>
      <c r="D488" s="155">
        <v>64</v>
      </c>
      <c r="E488" s="155">
        <v>78</v>
      </c>
      <c r="F488" s="155">
        <v>8</v>
      </c>
      <c r="G488" s="194">
        <v>3</v>
      </c>
      <c r="H488" s="155">
        <v>0</v>
      </c>
      <c r="I488" s="155">
        <v>0</v>
      </c>
      <c r="J488" s="155">
        <v>0</v>
      </c>
      <c r="L488" s="239"/>
    </row>
    <row r="489" spans="1:12" ht="15">
      <c r="A489" s="157" t="s">
        <v>213</v>
      </c>
      <c r="B489" s="144">
        <v>20</v>
      </c>
      <c r="C489" s="155">
        <v>56</v>
      </c>
      <c r="D489" s="155">
        <v>3</v>
      </c>
      <c r="E489" s="155">
        <v>0</v>
      </c>
      <c r="F489" s="155">
        <v>8</v>
      </c>
      <c r="G489" s="194">
        <v>18</v>
      </c>
      <c r="H489" s="155">
        <v>43</v>
      </c>
      <c r="I489" s="155">
        <v>113</v>
      </c>
      <c r="J489" s="155">
        <v>7</v>
      </c>
      <c r="L489" s="239"/>
    </row>
    <row r="490" spans="1:12" ht="15">
      <c r="A490" s="152"/>
      <c r="B490" s="144"/>
      <c r="C490" s="155"/>
      <c r="D490" s="155"/>
      <c r="E490" s="155"/>
      <c r="F490" s="155"/>
      <c r="G490" s="194"/>
      <c r="H490" s="155"/>
      <c r="I490" s="155"/>
      <c r="J490" s="155"/>
      <c r="L490" s="239"/>
    </row>
    <row r="491" spans="1:14" ht="15">
      <c r="A491" s="150" t="s">
        <v>161</v>
      </c>
      <c r="B491" s="145">
        <f aca="true" t="shared" si="28" ref="B491:J491">SUM(B493:B540)</f>
        <v>3165</v>
      </c>
      <c r="C491" s="161">
        <f t="shared" si="28"/>
        <v>2011</v>
      </c>
      <c r="D491" s="161">
        <f t="shared" si="28"/>
        <v>1430</v>
      </c>
      <c r="E491" s="161">
        <f t="shared" si="28"/>
        <v>1196</v>
      </c>
      <c r="F491" s="161">
        <f t="shared" si="28"/>
        <v>773</v>
      </c>
      <c r="G491" s="193">
        <f t="shared" si="28"/>
        <v>746</v>
      </c>
      <c r="H491" s="161">
        <f t="shared" si="28"/>
        <v>1307</v>
      </c>
      <c r="I491" s="161">
        <f t="shared" si="28"/>
        <v>1616</v>
      </c>
      <c r="J491" s="161">
        <f t="shared" si="28"/>
        <v>1500</v>
      </c>
      <c r="L491" s="236"/>
      <c r="M491" s="236"/>
      <c r="N491" s="238"/>
    </row>
    <row r="492" spans="1:12" ht="15">
      <c r="A492" s="150"/>
      <c r="B492" s="145"/>
      <c r="C492" s="155"/>
      <c r="D492" s="155"/>
      <c r="E492" s="155"/>
      <c r="F492" s="155"/>
      <c r="G492" s="194"/>
      <c r="H492" s="155"/>
      <c r="I492" s="155"/>
      <c r="J492" s="155"/>
      <c r="L492" s="239"/>
    </row>
    <row r="493" spans="1:12" ht="15">
      <c r="A493" s="152" t="s">
        <v>42</v>
      </c>
      <c r="B493" s="144">
        <v>6</v>
      </c>
      <c r="C493" s="155">
        <v>4</v>
      </c>
      <c r="D493" s="155">
        <v>9</v>
      </c>
      <c r="E493" s="155">
        <v>4</v>
      </c>
      <c r="F493" s="155">
        <v>10</v>
      </c>
      <c r="G493" s="194">
        <v>2</v>
      </c>
      <c r="H493" s="155">
        <v>8</v>
      </c>
      <c r="I493" s="155">
        <v>7</v>
      </c>
      <c r="J493" s="155">
        <v>4</v>
      </c>
      <c r="L493" s="239"/>
    </row>
    <row r="494" spans="1:12" ht="15">
      <c r="A494" s="152" t="s">
        <v>533</v>
      </c>
      <c r="B494" s="144">
        <v>3</v>
      </c>
      <c r="C494" s="155">
        <v>2</v>
      </c>
      <c r="D494" s="155">
        <v>16</v>
      </c>
      <c r="E494" s="155">
        <v>4</v>
      </c>
      <c r="F494" s="155">
        <v>7</v>
      </c>
      <c r="G494" s="194">
        <v>14</v>
      </c>
      <c r="H494" s="155">
        <v>5</v>
      </c>
      <c r="I494" s="155">
        <v>5</v>
      </c>
      <c r="J494" s="155">
        <v>24</v>
      </c>
      <c r="L494" s="239"/>
    </row>
    <row r="495" spans="1:12" ht="15">
      <c r="A495" s="152" t="s">
        <v>311</v>
      </c>
      <c r="B495" s="144">
        <v>0</v>
      </c>
      <c r="C495" s="155">
        <v>0</v>
      </c>
      <c r="D495" s="155">
        <v>0</v>
      </c>
      <c r="E495" s="155">
        <v>0</v>
      </c>
      <c r="F495" s="155">
        <v>0</v>
      </c>
      <c r="G495" s="194">
        <v>1</v>
      </c>
      <c r="H495" s="155">
        <v>3</v>
      </c>
      <c r="I495" s="155">
        <v>0</v>
      </c>
      <c r="J495" s="155">
        <v>1</v>
      </c>
      <c r="L495" s="239"/>
    </row>
    <row r="496" spans="1:12" ht="15">
      <c r="A496" s="152" t="s">
        <v>43</v>
      </c>
      <c r="B496" s="144">
        <v>201</v>
      </c>
      <c r="C496" s="155">
        <v>14</v>
      </c>
      <c r="D496" s="155">
        <v>6</v>
      </c>
      <c r="E496" s="155">
        <v>6</v>
      </c>
      <c r="F496" s="155">
        <v>2</v>
      </c>
      <c r="G496" s="194">
        <v>6</v>
      </c>
      <c r="H496" s="155">
        <v>12</v>
      </c>
      <c r="I496" s="155">
        <v>4</v>
      </c>
      <c r="J496" s="155">
        <v>11</v>
      </c>
      <c r="L496" s="239"/>
    </row>
    <row r="497" spans="1:12" ht="15">
      <c r="A497" s="152" t="s">
        <v>44</v>
      </c>
      <c r="B497" s="144">
        <v>1</v>
      </c>
      <c r="C497" s="155">
        <v>2</v>
      </c>
      <c r="D497" s="155">
        <v>0</v>
      </c>
      <c r="E497" s="155">
        <v>1</v>
      </c>
      <c r="F497" s="155">
        <v>0</v>
      </c>
      <c r="G497" s="194">
        <v>0</v>
      </c>
      <c r="H497" s="155">
        <v>0</v>
      </c>
      <c r="I497" s="155">
        <v>0</v>
      </c>
      <c r="J497" s="155">
        <v>0</v>
      </c>
      <c r="L497" s="239"/>
    </row>
    <row r="498" spans="1:12" ht="15">
      <c r="A498" s="152" t="s">
        <v>45</v>
      </c>
      <c r="B498" s="144">
        <v>262</v>
      </c>
      <c r="C498" s="155">
        <v>189</v>
      </c>
      <c r="D498" s="155">
        <v>200</v>
      </c>
      <c r="E498" s="155">
        <v>208</v>
      </c>
      <c r="F498" s="155">
        <v>158</v>
      </c>
      <c r="G498" s="194">
        <v>3</v>
      </c>
      <c r="H498" s="155">
        <v>140</v>
      </c>
      <c r="I498" s="155">
        <v>254</v>
      </c>
      <c r="J498" s="155">
        <v>265</v>
      </c>
      <c r="L498" s="239"/>
    </row>
    <row r="499" spans="1:12" ht="15">
      <c r="A499" s="157" t="s">
        <v>393</v>
      </c>
      <c r="B499" s="144">
        <v>0</v>
      </c>
      <c r="C499" s="155">
        <v>2</v>
      </c>
      <c r="D499" s="155">
        <v>0</v>
      </c>
      <c r="E499" s="155">
        <v>0</v>
      </c>
      <c r="F499" s="155">
        <v>0</v>
      </c>
      <c r="G499" s="194">
        <v>3</v>
      </c>
      <c r="H499" s="155">
        <v>1</v>
      </c>
      <c r="I499" s="155">
        <v>1</v>
      </c>
      <c r="J499" s="155">
        <v>0</v>
      </c>
      <c r="L499" s="239"/>
    </row>
    <row r="500" spans="1:12" ht="15">
      <c r="A500" s="157" t="s">
        <v>400</v>
      </c>
      <c r="B500" s="144">
        <v>1839</v>
      </c>
      <c r="C500" s="155">
        <v>1173</v>
      </c>
      <c r="D500" s="155">
        <v>517</v>
      </c>
      <c r="E500" s="155">
        <v>182</v>
      </c>
      <c r="F500" s="155">
        <v>19</v>
      </c>
      <c r="G500" s="194">
        <v>131</v>
      </c>
      <c r="H500" s="155">
        <v>61</v>
      </c>
      <c r="I500" s="155">
        <v>447</v>
      </c>
      <c r="J500" s="155">
        <v>333</v>
      </c>
      <c r="L500" s="239"/>
    </row>
    <row r="501" spans="1:12" ht="15">
      <c r="A501" s="157" t="s">
        <v>212</v>
      </c>
      <c r="B501" s="144">
        <v>40</v>
      </c>
      <c r="C501" s="155">
        <v>103</v>
      </c>
      <c r="D501" s="155">
        <v>124</v>
      </c>
      <c r="E501" s="155">
        <v>318</v>
      </c>
      <c r="F501" s="155">
        <v>154</v>
      </c>
      <c r="G501" s="194">
        <v>130</v>
      </c>
      <c r="H501" s="155">
        <v>230</v>
      </c>
      <c r="I501" s="155">
        <v>298</v>
      </c>
      <c r="J501" s="155">
        <v>58</v>
      </c>
      <c r="L501" s="239"/>
    </row>
    <row r="502" spans="1:12" ht="15">
      <c r="A502" s="152" t="s">
        <v>46</v>
      </c>
      <c r="B502" s="144">
        <v>23</v>
      </c>
      <c r="C502" s="155">
        <v>20</v>
      </c>
      <c r="D502" s="155">
        <v>5</v>
      </c>
      <c r="E502" s="155">
        <v>30</v>
      </c>
      <c r="F502" s="155">
        <v>17</v>
      </c>
      <c r="G502" s="194">
        <v>25</v>
      </c>
      <c r="H502" s="155">
        <v>20</v>
      </c>
      <c r="I502" s="155">
        <v>17</v>
      </c>
      <c r="J502" s="155">
        <v>25</v>
      </c>
      <c r="L502" s="239"/>
    </row>
    <row r="503" spans="1:12" ht="15">
      <c r="A503" s="157" t="s">
        <v>718</v>
      </c>
      <c r="B503" s="144">
        <v>0</v>
      </c>
      <c r="C503" s="155">
        <v>1</v>
      </c>
      <c r="D503" s="155">
        <v>0</v>
      </c>
      <c r="E503" s="155">
        <v>0</v>
      </c>
      <c r="F503" s="155">
        <v>0</v>
      </c>
      <c r="G503" s="194">
        <v>0</v>
      </c>
      <c r="H503" s="155">
        <v>0</v>
      </c>
      <c r="I503" s="155">
        <v>0</v>
      </c>
      <c r="J503" s="155">
        <v>0</v>
      </c>
      <c r="L503" s="239"/>
    </row>
    <row r="504" spans="1:12" ht="15">
      <c r="A504" s="157" t="s">
        <v>497</v>
      </c>
      <c r="B504" s="144">
        <v>3</v>
      </c>
      <c r="C504" s="155">
        <v>1</v>
      </c>
      <c r="D504" s="155">
        <v>0</v>
      </c>
      <c r="E504" s="155">
        <v>3</v>
      </c>
      <c r="F504" s="155">
        <v>6</v>
      </c>
      <c r="G504" s="194">
        <v>15</v>
      </c>
      <c r="H504" s="155">
        <v>22</v>
      </c>
      <c r="I504" s="155">
        <v>0</v>
      </c>
      <c r="J504" s="155">
        <v>21</v>
      </c>
      <c r="L504" s="239"/>
    </row>
    <row r="505" spans="1:12" ht="15">
      <c r="A505" s="157" t="s">
        <v>315</v>
      </c>
      <c r="B505" s="144">
        <v>0</v>
      </c>
      <c r="C505" s="155">
        <v>0</v>
      </c>
      <c r="D505" s="155">
        <v>1</v>
      </c>
      <c r="E505" s="155">
        <v>0</v>
      </c>
      <c r="F505" s="155">
        <v>0</v>
      </c>
      <c r="G505" s="194">
        <v>0</v>
      </c>
      <c r="H505" s="155">
        <v>0</v>
      </c>
      <c r="I505" s="155">
        <v>0</v>
      </c>
      <c r="J505" s="155">
        <v>0</v>
      </c>
      <c r="L505" s="239"/>
    </row>
    <row r="506" spans="1:12" ht="15">
      <c r="A506" s="152" t="s">
        <v>47</v>
      </c>
      <c r="B506" s="144">
        <v>1</v>
      </c>
      <c r="C506" s="155">
        <v>1</v>
      </c>
      <c r="D506" s="155">
        <v>2</v>
      </c>
      <c r="E506" s="155">
        <v>2</v>
      </c>
      <c r="F506" s="155">
        <v>2</v>
      </c>
      <c r="G506" s="194">
        <v>1</v>
      </c>
      <c r="H506" s="155">
        <v>0</v>
      </c>
      <c r="I506" s="155">
        <v>1</v>
      </c>
      <c r="J506" s="155">
        <v>0</v>
      </c>
      <c r="L506" s="239"/>
    </row>
    <row r="507" spans="1:12" ht="15">
      <c r="A507" s="157" t="s">
        <v>395</v>
      </c>
      <c r="B507" s="144">
        <v>0</v>
      </c>
      <c r="C507" s="155">
        <v>0</v>
      </c>
      <c r="D507" s="155">
        <v>1</v>
      </c>
      <c r="E507" s="155">
        <v>0</v>
      </c>
      <c r="F507" s="155">
        <v>0</v>
      </c>
      <c r="G507" s="194">
        <v>0</v>
      </c>
      <c r="H507" s="155">
        <v>0</v>
      </c>
      <c r="I507" s="155">
        <v>0</v>
      </c>
      <c r="J507" s="155">
        <v>0</v>
      </c>
      <c r="L507" s="239"/>
    </row>
    <row r="508" spans="1:12" ht="15">
      <c r="A508" s="152" t="s">
        <v>316</v>
      </c>
      <c r="B508" s="144">
        <v>1</v>
      </c>
      <c r="C508" s="155">
        <v>0</v>
      </c>
      <c r="D508" s="155">
        <v>0</v>
      </c>
      <c r="E508" s="155">
        <v>0</v>
      </c>
      <c r="F508" s="155">
        <v>0</v>
      </c>
      <c r="G508" s="194">
        <v>0</v>
      </c>
      <c r="H508" s="155">
        <v>0</v>
      </c>
      <c r="I508" s="155">
        <v>1</v>
      </c>
      <c r="J508" s="155">
        <v>1</v>
      </c>
      <c r="L508" s="239"/>
    </row>
    <row r="509" spans="1:12" ht="15">
      <c r="A509" s="152" t="s">
        <v>534</v>
      </c>
      <c r="B509" s="144">
        <v>7</v>
      </c>
      <c r="C509" s="155">
        <v>2</v>
      </c>
      <c r="D509" s="155">
        <v>1</v>
      </c>
      <c r="E509" s="155">
        <v>0</v>
      </c>
      <c r="F509" s="155">
        <v>1</v>
      </c>
      <c r="G509" s="194">
        <v>0</v>
      </c>
      <c r="H509" s="155">
        <v>0</v>
      </c>
      <c r="I509" s="155">
        <v>0</v>
      </c>
      <c r="J509" s="155">
        <v>0</v>
      </c>
      <c r="L509" s="239"/>
    </row>
    <row r="510" spans="1:12" ht="15">
      <c r="A510" s="152" t="s">
        <v>48</v>
      </c>
      <c r="B510" s="144">
        <v>84</v>
      </c>
      <c r="C510" s="155">
        <v>64</v>
      </c>
      <c r="D510" s="155">
        <v>94</v>
      </c>
      <c r="E510" s="155">
        <v>31</v>
      </c>
      <c r="F510" s="155">
        <v>18</v>
      </c>
      <c r="G510" s="194">
        <v>82</v>
      </c>
      <c r="H510" s="155">
        <v>1</v>
      </c>
      <c r="I510" s="155">
        <v>5</v>
      </c>
      <c r="J510" s="155">
        <v>2</v>
      </c>
      <c r="L510" s="239"/>
    </row>
    <row r="511" spans="1:12" ht="15">
      <c r="A511" s="157" t="s">
        <v>394</v>
      </c>
      <c r="B511" s="144">
        <v>0</v>
      </c>
      <c r="C511" s="155">
        <v>0</v>
      </c>
      <c r="D511" s="155">
        <v>3</v>
      </c>
      <c r="E511" s="155">
        <v>1</v>
      </c>
      <c r="F511" s="155">
        <v>14</v>
      </c>
      <c r="G511" s="194">
        <v>1</v>
      </c>
      <c r="H511" s="155">
        <v>3</v>
      </c>
      <c r="I511" s="155">
        <v>0</v>
      </c>
      <c r="J511" s="155">
        <v>0</v>
      </c>
      <c r="L511" s="239"/>
    </row>
    <row r="512" spans="1:12" ht="15">
      <c r="A512" s="157" t="s">
        <v>243</v>
      </c>
      <c r="B512" s="144">
        <v>17</v>
      </c>
      <c r="C512" s="155">
        <v>25</v>
      </c>
      <c r="D512" s="155">
        <v>50</v>
      </c>
      <c r="E512" s="155">
        <v>77</v>
      </c>
      <c r="F512" s="155">
        <v>75</v>
      </c>
      <c r="G512" s="194">
        <v>72</v>
      </c>
      <c r="H512" s="155">
        <v>120</v>
      </c>
      <c r="I512" s="155">
        <v>44</v>
      </c>
      <c r="J512" s="155">
        <v>17</v>
      </c>
      <c r="L512" s="239"/>
    </row>
    <row r="513" spans="1:12" ht="15">
      <c r="A513" s="152" t="s">
        <v>49</v>
      </c>
      <c r="B513" s="144">
        <v>15</v>
      </c>
      <c r="C513" s="155">
        <v>14</v>
      </c>
      <c r="D513" s="155">
        <v>7</v>
      </c>
      <c r="E513" s="155">
        <v>4</v>
      </c>
      <c r="F513" s="155">
        <v>5</v>
      </c>
      <c r="G513" s="194">
        <v>6</v>
      </c>
      <c r="H513" s="155">
        <v>7</v>
      </c>
      <c r="I513" s="155">
        <v>2</v>
      </c>
      <c r="J513" s="155">
        <v>7</v>
      </c>
      <c r="L513" s="239"/>
    </row>
    <row r="514" spans="1:12" ht="15">
      <c r="A514" s="157" t="s">
        <v>403</v>
      </c>
      <c r="B514" s="144">
        <v>0</v>
      </c>
      <c r="C514" s="155">
        <v>0</v>
      </c>
      <c r="D514" s="155">
        <v>1</v>
      </c>
      <c r="E514" s="155">
        <v>1</v>
      </c>
      <c r="F514" s="155">
        <v>1</v>
      </c>
      <c r="G514" s="194">
        <v>1</v>
      </c>
      <c r="H514" s="155">
        <v>2</v>
      </c>
      <c r="I514" s="155">
        <v>4</v>
      </c>
      <c r="J514" s="155">
        <v>2</v>
      </c>
      <c r="L514" s="239"/>
    </row>
    <row r="515" spans="1:12" ht="15">
      <c r="A515" s="157" t="s">
        <v>719</v>
      </c>
      <c r="B515" s="144">
        <v>32</v>
      </c>
      <c r="C515" s="155">
        <v>61</v>
      </c>
      <c r="D515" s="155">
        <v>34</v>
      </c>
      <c r="E515" s="155">
        <v>37</v>
      </c>
      <c r="F515" s="155">
        <v>14</v>
      </c>
      <c r="G515" s="194">
        <v>7</v>
      </c>
      <c r="H515" s="155">
        <v>3</v>
      </c>
      <c r="I515" s="155">
        <v>4</v>
      </c>
      <c r="J515" s="155">
        <v>2</v>
      </c>
      <c r="L515" s="239"/>
    </row>
    <row r="516" spans="1:12" ht="15">
      <c r="A516" s="157" t="s">
        <v>720</v>
      </c>
      <c r="B516" s="144">
        <v>17</v>
      </c>
      <c r="C516" s="155">
        <v>0</v>
      </c>
      <c r="D516" s="155">
        <v>0</v>
      </c>
      <c r="E516" s="155">
        <v>0</v>
      </c>
      <c r="F516" s="155">
        <v>0</v>
      </c>
      <c r="G516" s="194">
        <v>0</v>
      </c>
      <c r="H516" s="155">
        <v>0</v>
      </c>
      <c r="I516" s="155">
        <v>0</v>
      </c>
      <c r="J516" s="155">
        <v>0</v>
      </c>
      <c r="L516" s="239"/>
    </row>
    <row r="517" spans="1:12" ht="15">
      <c r="A517" s="152" t="s">
        <v>721</v>
      </c>
      <c r="B517" s="144">
        <v>43</v>
      </c>
      <c r="C517" s="155">
        <v>0</v>
      </c>
      <c r="D517" s="155">
        <v>0</v>
      </c>
      <c r="E517" s="155">
        <v>0</v>
      </c>
      <c r="F517" s="155">
        <v>0</v>
      </c>
      <c r="G517" s="194">
        <v>0</v>
      </c>
      <c r="H517" s="155">
        <v>0</v>
      </c>
      <c r="I517" s="155">
        <v>0</v>
      </c>
      <c r="J517" s="155">
        <v>0</v>
      </c>
      <c r="L517" s="239"/>
    </row>
    <row r="518" spans="1:12" ht="15">
      <c r="A518" s="157" t="s">
        <v>317</v>
      </c>
      <c r="B518" s="144">
        <v>0</v>
      </c>
      <c r="C518" s="155">
        <v>0</v>
      </c>
      <c r="D518" s="155">
        <v>1</v>
      </c>
      <c r="E518" s="155">
        <v>3</v>
      </c>
      <c r="F518" s="155">
        <v>1</v>
      </c>
      <c r="G518" s="194">
        <v>1</v>
      </c>
      <c r="H518" s="155">
        <v>1</v>
      </c>
      <c r="I518" s="155">
        <v>3</v>
      </c>
      <c r="J518" s="155">
        <v>0</v>
      </c>
      <c r="L518" s="239"/>
    </row>
    <row r="519" spans="1:12" ht="15">
      <c r="A519" s="157" t="s">
        <v>722</v>
      </c>
      <c r="B519" s="144">
        <v>2</v>
      </c>
      <c r="C519" s="155">
        <v>0</v>
      </c>
      <c r="D519" s="155">
        <v>0</v>
      </c>
      <c r="E519" s="155">
        <v>0</v>
      </c>
      <c r="F519" s="155">
        <v>0</v>
      </c>
      <c r="G519" s="194">
        <v>0</v>
      </c>
      <c r="H519" s="155">
        <v>0</v>
      </c>
      <c r="I519" s="155">
        <v>0</v>
      </c>
      <c r="J519" s="155">
        <v>0</v>
      </c>
      <c r="L519" s="239"/>
    </row>
    <row r="520" spans="1:12" ht="15">
      <c r="A520" s="157" t="s">
        <v>399</v>
      </c>
      <c r="B520" s="144">
        <v>0</v>
      </c>
      <c r="C520" s="155">
        <v>0</v>
      </c>
      <c r="D520" s="155">
        <v>33</v>
      </c>
      <c r="E520" s="155">
        <v>47</v>
      </c>
      <c r="F520" s="155">
        <v>38</v>
      </c>
      <c r="G520" s="194">
        <v>37</v>
      </c>
      <c r="H520" s="155">
        <v>28</v>
      </c>
      <c r="I520" s="155">
        <v>27</v>
      </c>
      <c r="J520" s="155">
        <v>10</v>
      </c>
      <c r="L520" s="239"/>
    </row>
    <row r="521" spans="1:12" ht="15">
      <c r="A521" s="157" t="s">
        <v>398</v>
      </c>
      <c r="B521" s="144">
        <v>0</v>
      </c>
      <c r="C521" s="155">
        <v>0</v>
      </c>
      <c r="D521" s="155">
        <v>0</v>
      </c>
      <c r="E521" s="155">
        <v>16</v>
      </c>
      <c r="F521" s="155">
        <v>0</v>
      </c>
      <c r="G521" s="194">
        <v>0</v>
      </c>
      <c r="H521" s="155">
        <v>233</v>
      </c>
      <c r="I521" s="155">
        <v>40</v>
      </c>
      <c r="J521" s="155">
        <v>190</v>
      </c>
      <c r="L521" s="239"/>
    </row>
    <row r="522" spans="1:12" ht="15">
      <c r="A522" s="152" t="s">
        <v>583</v>
      </c>
      <c r="B522" s="144">
        <v>316</v>
      </c>
      <c r="C522" s="155">
        <v>210</v>
      </c>
      <c r="D522" s="155">
        <v>163</v>
      </c>
      <c r="E522" s="155">
        <v>63</v>
      </c>
      <c r="F522" s="155">
        <v>42</v>
      </c>
      <c r="G522" s="194">
        <v>28</v>
      </c>
      <c r="H522" s="155">
        <v>16</v>
      </c>
      <c r="I522" s="155">
        <v>21</v>
      </c>
      <c r="J522" s="155">
        <v>22</v>
      </c>
      <c r="L522" s="239"/>
    </row>
    <row r="523" spans="1:12" ht="15">
      <c r="A523" s="152" t="s">
        <v>581</v>
      </c>
      <c r="B523" s="144">
        <v>2</v>
      </c>
      <c r="C523" s="155">
        <v>0</v>
      </c>
      <c r="D523" s="155">
        <v>1</v>
      </c>
      <c r="E523" s="155">
        <v>0</v>
      </c>
      <c r="F523" s="155">
        <v>0</v>
      </c>
      <c r="G523" s="194">
        <v>6</v>
      </c>
      <c r="H523" s="155">
        <v>32</v>
      </c>
      <c r="I523" s="155">
        <v>12</v>
      </c>
      <c r="J523" s="155">
        <v>25</v>
      </c>
      <c r="L523" s="239"/>
    </row>
    <row r="524" spans="1:12" ht="15">
      <c r="A524" s="157" t="s">
        <v>319</v>
      </c>
      <c r="B524" s="144">
        <v>1</v>
      </c>
      <c r="C524" s="155">
        <v>0</v>
      </c>
      <c r="D524" s="155">
        <v>1</v>
      </c>
      <c r="E524" s="155">
        <v>0</v>
      </c>
      <c r="F524" s="155">
        <v>0</v>
      </c>
      <c r="G524" s="194">
        <v>0</v>
      </c>
      <c r="H524" s="155">
        <v>0</v>
      </c>
      <c r="I524" s="155">
        <v>2</v>
      </c>
      <c r="J524" s="155">
        <v>3</v>
      </c>
      <c r="L524" s="239"/>
    </row>
    <row r="525" spans="1:12" ht="15">
      <c r="A525" s="157" t="s">
        <v>313</v>
      </c>
      <c r="B525" s="144">
        <v>0</v>
      </c>
      <c r="C525" s="155">
        <v>0</v>
      </c>
      <c r="D525" s="155">
        <v>0</v>
      </c>
      <c r="E525" s="155">
        <v>0</v>
      </c>
      <c r="F525" s="155">
        <v>0</v>
      </c>
      <c r="G525" s="194">
        <v>0</v>
      </c>
      <c r="H525" s="155">
        <v>0</v>
      </c>
      <c r="I525" s="155">
        <v>2</v>
      </c>
      <c r="J525" s="155">
        <v>0</v>
      </c>
      <c r="L525" s="239"/>
    </row>
    <row r="526" spans="1:12" ht="15">
      <c r="A526" s="157" t="s">
        <v>321</v>
      </c>
      <c r="B526" s="144">
        <v>0</v>
      </c>
      <c r="C526" s="155">
        <v>0</v>
      </c>
      <c r="D526" s="155">
        <v>0</v>
      </c>
      <c r="E526" s="155">
        <v>0</v>
      </c>
      <c r="F526" s="155">
        <v>0</v>
      </c>
      <c r="G526" s="194">
        <v>0</v>
      </c>
      <c r="H526" s="155">
        <v>0</v>
      </c>
      <c r="I526" s="155">
        <v>1</v>
      </c>
      <c r="J526" s="155">
        <v>0</v>
      </c>
      <c r="L526" s="239"/>
    </row>
    <row r="527" spans="1:12" ht="15">
      <c r="A527" s="157" t="s">
        <v>52</v>
      </c>
      <c r="B527" s="144">
        <v>70</v>
      </c>
      <c r="C527" s="155">
        <v>31</v>
      </c>
      <c r="D527" s="155">
        <v>59</v>
      </c>
      <c r="E527" s="155">
        <v>78</v>
      </c>
      <c r="F527" s="155">
        <v>77</v>
      </c>
      <c r="G527" s="194">
        <v>90</v>
      </c>
      <c r="H527" s="155">
        <v>250</v>
      </c>
      <c r="I527" s="155">
        <v>286</v>
      </c>
      <c r="J527" s="155">
        <v>348</v>
      </c>
      <c r="L527" s="239"/>
    </row>
    <row r="528" spans="1:12" ht="15">
      <c r="A528" s="152" t="s">
        <v>53</v>
      </c>
      <c r="B528" s="144">
        <v>72</v>
      </c>
      <c r="C528" s="155">
        <v>24</v>
      </c>
      <c r="D528" s="155">
        <v>29</v>
      </c>
      <c r="E528" s="155">
        <v>11</v>
      </c>
      <c r="F528" s="155">
        <v>14</v>
      </c>
      <c r="G528" s="194">
        <v>10</v>
      </c>
      <c r="H528" s="155">
        <v>11</v>
      </c>
      <c r="I528" s="155">
        <v>19</v>
      </c>
      <c r="J528" s="155">
        <v>53</v>
      </c>
      <c r="L528" s="239"/>
    </row>
    <row r="529" spans="1:12" ht="15">
      <c r="A529" s="157" t="s">
        <v>723</v>
      </c>
      <c r="B529" s="144">
        <v>2</v>
      </c>
      <c r="C529" s="155">
        <v>6</v>
      </c>
      <c r="D529" s="155">
        <v>3</v>
      </c>
      <c r="E529" s="155">
        <v>8</v>
      </c>
      <c r="F529" s="155">
        <v>26</v>
      </c>
      <c r="G529" s="194">
        <v>14</v>
      </c>
      <c r="H529" s="155">
        <v>28</v>
      </c>
      <c r="I529" s="155">
        <v>0</v>
      </c>
      <c r="J529" s="155">
        <v>0</v>
      </c>
      <c r="L529" s="239"/>
    </row>
    <row r="530" spans="1:12" ht="15">
      <c r="A530" s="152" t="s">
        <v>54</v>
      </c>
      <c r="B530" s="144">
        <v>12</v>
      </c>
      <c r="C530" s="155">
        <v>1</v>
      </c>
      <c r="D530" s="155">
        <v>9</v>
      </c>
      <c r="E530" s="155">
        <v>9</v>
      </c>
      <c r="F530" s="155">
        <v>29</v>
      </c>
      <c r="G530" s="194">
        <v>23</v>
      </c>
      <c r="H530" s="155">
        <v>25</v>
      </c>
      <c r="I530" s="155">
        <v>42</v>
      </c>
      <c r="J530" s="155">
        <v>27</v>
      </c>
      <c r="L530" s="239"/>
    </row>
    <row r="531" spans="1:12" ht="15">
      <c r="A531" s="152" t="s">
        <v>724</v>
      </c>
      <c r="B531" s="144">
        <v>1</v>
      </c>
      <c r="C531" s="155">
        <v>0</v>
      </c>
      <c r="D531" s="155">
        <v>0</v>
      </c>
      <c r="E531" s="155">
        <v>0</v>
      </c>
      <c r="F531" s="155">
        <v>0</v>
      </c>
      <c r="G531" s="194">
        <v>0</v>
      </c>
      <c r="H531" s="155">
        <v>0</v>
      </c>
      <c r="I531" s="155">
        <v>0</v>
      </c>
      <c r="J531" s="155">
        <v>1</v>
      </c>
      <c r="L531" s="239"/>
    </row>
    <row r="532" spans="1:12" ht="15">
      <c r="A532" s="152" t="s">
        <v>585</v>
      </c>
      <c r="B532" s="144">
        <v>0</v>
      </c>
      <c r="C532" s="155">
        <v>0</v>
      </c>
      <c r="D532" s="155">
        <v>0</v>
      </c>
      <c r="E532" s="155">
        <v>0</v>
      </c>
      <c r="F532" s="155">
        <v>0</v>
      </c>
      <c r="G532" s="194">
        <v>0</v>
      </c>
      <c r="H532" s="155">
        <v>1</v>
      </c>
      <c r="I532" s="155">
        <v>0</v>
      </c>
      <c r="J532" s="155">
        <v>0</v>
      </c>
      <c r="L532" s="239"/>
    </row>
    <row r="533" spans="1:12" ht="15">
      <c r="A533" s="157" t="s">
        <v>320</v>
      </c>
      <c r="B533" s="144">
        <v>0</v>
      </c>
      <c r="C533" s="155">
        <v>0</v>
      </c>
      <c r="D533" s="155">
        <v>1</v>
      </c>
      <c r="E533" s="155">
        <v>0</v>
      </c>
      <c r="F533" s="155">
        <v>0</v>
      </c>
      <c r="G533" s="194">
        <v>0</v>
      </c>
      <c r="H533" s="155">
        <v>0</v>
      </c>
      <c r="I533" s="155">
        <v>0</v>
      </c>
      <c r="J533" s="155">
        <v>1</v>
      </c>
      <c r="L533" s="239"/>
    </row>
    <row r="534" spans="1:12" ht="15">
      <c r="A534" s="157" t="s">
        <v>582</v>
      </c>
      <c r="B534" s="144">
        <v>0</v>
      </c>
      <c r="C534" s="155">
        <v>0</v>
      </c>
      <c r="D534" s="155">
        <v>0</v>
      </c>
      <c r="E534" s="155">
        <v>0</v>
      </c>
      <c r="F534" s="155">
        <v>0</v>
      </c>
      <c r="G534" s="194">
        <v>2</v>
      </c>
      <c r="H534" s="155">
        <v>1</v>
      </c>
      <c r="I534" s="155">
        <v>0</v>
      </c>
      <c r="J534" s="155">
        <v>0</v>
      </c>
      <c r="L534" s="239"/>
    </row>
    <row r="535" spans="1:12" ht="15">
      <c r="A535" s="157" t="s">
        <v>638</v>
      </c>
      <c r="B535" s="144">
        <v>28</v>
      </c>
      <c r="C535" s="155">
        <v>6</v>
      </c>
      <c r="D535" s="155">
        <v>1</v>
      </c>
      <c r="E535" s="155">
        <v>6</v>
      </c>
      <c r="F535" s="155">
        <v>0</v>
      </c>
      <c r="G535" s="194">
        <v>0</v>
      </c>
      <c r="H535" s="155">
        <v>0</v>
      </c>
      <c r="I535" s="155">
        <v>10</v>
      </c>
      <c r="J535" s="155">
        <v>9</v>
      </c>
      <c r="L535" s="239"/>
    </row>
    <row r="536" spans="1:12" ht="15">
      <c r="A536" s="157" t="s">
        <v>326</v>
      </c>
      <c r="B536" s="144">
        <v>6</v>
      </c>
      <c r="C536" s="155">
        <v>7</v>
      </c>
      <c r="D536" s="155">
        <v>12</v>
      </c>
      <c r="E536" s="155">
        <v>12</v>
      </c>
      <c r="F536" s="155">
        <v>19</v>
      </c>
      <c r="G536" s="194">
        <v>11</v>
      </c>
      <c r="H536" s="155">
        <v>23</v>
      </c>
      <c r="I536" s="155">
        <v>14</v>
      </c>
      <c r="J536" s="155">
        <v>8</v>
      </c>
      <c r="L536" s="239"/>
    </row>
    <row r="537" spans="1:12" ht="15">
      <c r="A537" s="152" t="s">
        <v>322</v>
      </c>
      <c r="B537" s="144">
        <v>1</v>
      </c>
      <c r="C537" s="155">
        <v>0</v>
      </c>
      <c r="D537" s="155">
        <v>0</v>
      </c>
      <c r="E537" s="155">
        <v>0</v>
      </c>
      <c r="F537" s="155">
        <v>1</v>
      </c>
      <c r="G537" s="194">
        <v>0</v>
      </c>
      <c r="H537" s="155">
        <v>0</v>
      </c>
      <c r="I537" s="155">
        <v>1</v>
      </c>
      <c r="J537" s="155">
        <v>0</v>
      </c>
      <c r="L537" s="239"/>
    </row>
    <row r="538" spans="1:12" ht="15">
      <c r="A538" s="152" t="s">
        <v>55</v>
      </c>
      <c r="B538" s="144">
        <v>0</v>
      </c>
      <c r="C538" s="155">
        <v>3</v>
      </c>
      <c r="D538" s="155">
        <v>1</v>
      </c>
      <c r="E538" s="155">
        <v>1</v>
      </c>
      <c r="F538" s="155">
        <v>1</v>
      </c>
      <c r="G538" s="194">
        <v>0</v>
      </c>
      <c r="H538" s="155">
        <v>0</v>
      </c>
      <c r="I538" s="155">
        <v>0</v>
      </c>
      <c r="J538" s="155">
        <v>0</v>
      </c>
      <c r="L538" s="239"/>
    </row>
    <row r="539" spans="1:12" ht="15">
      <c r="A539" s="157" t="s">
        <v>401</v>
      </c>
      <c r="B539" s="144">
        <v>50</v>
      </c>
      <c r="C539" s="155">
        <v>25</v>
      </c>
      <c r="D539" s="155">
        <v>23</v>
      </c>
      <c r="E539" s="155">
        <v>14</v>
      </c>
      <c r="F539" s="155">
        <v>15</v>
      </c>
      <c r="G539" s="194">
        <v>12</v>
      </c>
      <c r="H539" s="155">
        <v>12</v>
      </c>
      <c r="I539" s="155">
        <v>14</v>
      </c>
      <c r="J539" s="155">
        <v>10</v>
      </c>
      <c r="L539" s="239"/>
    </row>
    <row r="540" spans="1:12" ht="15">
      <c r="A540" s="157" t="s">
        <v>725</v>
      </c>
      <c r="B540" s="144">
        <v>7</v>
      </c>
      <c r="C540" s="155">
        <v>20</v>
      </c>
      <c r="D540" s="155">
        <v>22</v>
      </c>
      <c r="E540" s="155">
        <v>19</v>
      </c>
      <c r="F540" s="155">
        <v>7</v>
      </c>
      <c r="G540" s="194">
        <v>12</v>
      </c>
      <c r="H540" s="155">
        <v>8</v>
      </c>
      <c r="I540" s="155">
        <v>28</v>
      </c>
      <c r="J540" s="155">
        <v>20</v>
      </c>
      <c r="L540" s="239"/>
    </row>
    <row r="541" spans="2:12" ht="15">
      <c r="B541" s="144"/>
      <c r="C541" s="155"/>
      <c r="D541" s="155"/>
      <c r="E541" s="155"/>
      <c r="F541" s="155"/>
      <c r="G541" s="155"/>
      <c r="H541" s="155"/>
      <c r="I541" s="155"/>
      <c r="J541" s="155"/>
      <c r="L541" s="239"/>
    </row>
    <row r="542" spans="1:15" s="180" customFormat="1" ht="15">
      <c r="A542" s="180" t="s">
        <v>389</v>
      </c>
      <c r="B542" s="144">
        <v>501</v>
      </c>
      <c r="C542" s="155">
        <v>206</v>
      </c>
      <c r="D542" s="155">
        <v>144</v>
      </c>
      <c r="E542" s="155">
        <v>387</v>
      </c>
      <c r="F542" s="155">
        <v>1356</v>
      </c>
      <c r="G542" s="194">
        <v>2952</v>
      </c>
      <c r="H542" s="155">
        <v>2273</v>
      </c>
      <c r="I542" s="155">
        <v>3407</v>
      </c>
      <c r="J542" s="155">
        <v>5494</v>
      </c>
      <c r="K542" s="157"/>
      <c r="L542" s="239"/>
      <c r="M542" s="237"/>
      <c r="N542" s="238"/>
      <c r="O542" s="1"/>
    </row>
    <row r="543" spans="1:12" ht="15">
      <c r="A543" s="177"/>
      <c r="B543" s="232"/>
      <c r="C543" s="155"/>
      <c r="D543" s="155"/>
      <c r="E543" s="155"/>
      <c r="F543" s="155"/>
      <c r="G543" s="194"/>
      <c r="H543" s="155"/>
      <c r="I543" s="155"/>
      <c r="J543" s="155"/>
      <c r="L543" s="239"/>
    </row>
    <row r="544" spans="1:14" ht="15">
      <c r="A544" s="180" t="s">
        <v>134</v>
      </c>
      <c r="B544" s="145">
        <f aca="true" t="shared" si="29" ref="B544:G544">SUM(B546:B580)</f>
        <v>2122</v>
      </c>
      <c r="C544" s="161">
        <f t="shared" si="29"/>
        <v>869</v>
      </c>
      <c r="D544" s="161">
        <f t="shared" si="29"/>
        <v>736</v>
      </c>
      <c r="E544" s="161">
        <f t="shared" si="29"/>
        <v>1156</v>
      </c>
      <c r="F544" s="161">
        <f t="shared" si="29"/>
        <v>967</v>
      </c>
      <c r="G544" s="193">
        <f t="shared" si="29"/>
        <v>1068</v>
      </c>
      <c r="H544" s="161">
        <f>SUM(H546:H580)</f>
        <v>1148</v>
      </c>
      <c r="I544" s="161">
        <f>SUM(I546:I580)</f>
        <v>1367</v>
      </c>
      <c r="J544" s="161">
        <f>SUM(J546:J580)</f>
        <v>2838</v>
      </c>
      <c r="L544" s="236"/>
      <c r="M544" s="236"/>
      <c r="N544" s="238"/>
    </row>
    <row r="545" spans="2:12" ht="15">
      <c r="B545" s="148"/>
      <c r="C545" s="167"/>
      <c r="D545" s="167"/>
      <c r="E545" s="167"/>
      <c r="F545" s="167"/>
      <c r="G545" s="194"/>
      <c r="H545" s="167"/>
      <c r="I545" s="167"/>
      <c r="J545" s="167"/>
      <c r="L545" s="239"/>
    </row>
    <row r="546" spans="1:12" ht="15">
      <c r="A546" s="157" t="s">
        <v>342</v>
      </c>
      <c r="B546" s="147">
        <v>0</v>
      </c>
      <c r="C546" s="194">
        <v>0</v>
      </c>
      <c r="D546" s="194">
        <v>14</v>
      </c>
      <c r="E546" s="155">
        <v>17</v>
      </c>
      <c r="F546" s="155">
        <v>0</v>
      </c>
      <c r="G546" s="155">
        <v>18</v>
      </c>
      <c r="H546" s="155">
        <v>27</v>
      </c>
      <c r="I546" s="155">
        <v>17</v>
      </c>
      <c r="J546" s="155">
        <v>14</v>
      </c>
      <c r="L546" s="239"/>
    </row>
    <row r="547" spans="1:12" ht="15">
      <c r="A547" s="157" t="s">
        <v>726</v>
      </c>
      <c r="B547" s="147">
        <v>0</v>
      </c>
      <c r="C547" s="194">
        <v>0</v>
      </c>
      <c r="D547" s="194">
        <v>0</v>
      </c>
      <c r="E547" s="155">
        <v>1</v>
      </c>
      <c r="F547" s="155">
        <v>0</v>
      </c>
      <c r="G547" s="155">
        <v>0</v>
      </c>
      <c r="H547" s="155">
        <v>0</v>
      </c>
      <c r="I547" s="155">
        <v>1</v>
      </c>
      <c r="J547" s="155">
        <v>0</v>
      </c>
      <c r="L547" s="239"/>
    </row>
    <row r="548" spans="1:12" ht="15">
      <c r="A548" s="157" t="s">
        <v>344</v>
      </c>
      <c r="B548" s="147">
        <v>0</v>
      </c>
      <c r="C548" s="194">
        <v>0</v>
      </c>
      <c r="D548" s="194">
        <v>7</v>
      </c>
      <c r="E548" s="155">
        <v>9</v>
      </c>
      <c r="F548" s="155">
        <v>0</v>
      </c>
      <c r="G548" s="155">
        <v>3</v>
      </c>
      <c r="H548" s="155">
        <v>9</v>
      </c>
      <c r="I548" s="155">
        <v>7</v>
      </c>
      <c r="J548" s="155">
        <v>12</v>
      </c>
      <c r="L548" s="239"/>
    </row>
    <row r="549" spans="1:12" ht="15">
      <c r="A549" s="157" t="s">
        <v>345</v>
      </c>
      <c r="B549" s="147">
        <v>0</v>
      </c>
      <c r="C549" s="194">
        <v>0</v>
      </c>
      <c r="D549" s="194">
        <v>4</v>
      </c>
      <c r="E549" s="155">
        <v>11</v>
      </c>
      <c r="F549" s="155">
        <v>0</v>
      </c>
      <c r="G549" s="155">
        <v>31</v>
      </c>
      <c r="H549" s="155">
        <v>53</v>
      </c>
      <c r="I549" s="155">
        <v>22</v>
      </c>
      <c r="J549" s="155">
        <v>22</v>
      </c>
      <c r="L549" s="239"/>
    </row>
    <row r="550" spans="1:12" ht="15">
      <c r="A550" s="157" t="s">
        <v>346</v>
      </c>
      <c r="B550" s="147">
        <v>0</v>
      </c>
      <c r="C550" s="194">
        <v>0</v>
      </c>
      <c r="D550" s="194">
        <v>434</v>
      </c>
      <c r="E550" s="155">
        <v>507</v>
      </c>
      <c r="F550" s="155">
        <v>0</v>
      </c>
      <c r="G550" s="155">
        <v>505</v>
      </c>
      <c r="H550" s="155">
        <v>646</v>
      </c>
      <c r="I550" s="155">
        <v>777</v>
      </c>
      <c r="J550" s="155">
        <v>2392</v>
      </c>
      <c r="L550" s="239"/>
    </row>
    <row r="551" spans="1:12" ht="15">
      <c r="A551" s="157" t="s">
        <v>373</v>
      </c>
      <c r="B551" s="147">
        <v>0</v>
      </c>
      <c r="C551" s="194">
        <v>0</v>
      </c>
      <c r="D551" s="194">
        <v>3</v>
      </c>
      <c r="E551" s="155">
        <v>6</v>
      </c>
      <c r="F551" s="155">
        <v>0</v>
      </c>
      <c r="G551" s="155">
        <v>0</v>
      </c>
      <c r="H551" s="155">
        <v>10</v>
      </c>
      <c r="I551" s="155">
        <v>12</v>
      </c>
      <c r="J551" s="155">
        <v>3</v>
      </c>
      <c r="L551" s="239"/>
    </row>
    <row r="552" spans="1:12" ht="15">
      <c r="A552" s="157" t="s">
        <v>664</v>
      </c>
      <c r="B552" s="155">
        <v>0</v>
      </c>
      <c r="C552" s="155">
        <v>0</v>
      </c>
      <c r="D552" s="155">
        <v>0</v>
      </c>
      <c r="E552" s="155">
        <v>0</v>
      </c>
      <c r="F552" s="155">
        <v>0</v>
      </c>
      <c r="G552" s="155">
        <v>0</v>
      </c>
      <c r="H552" s="155">
        <v>0</v>
      </c>
      <c r="I552" s="155">
        <v>0</v>
      </c>
      <c r="J552" s="155">
        <v>12</v>
      </c>
      <c r="L552" s="239"/>
    </row>
    <row r="553" spans="1:12" ht="15">
      <c r="A553" s="157" t="s">
        <v>374</v>
      </c>
      <c r="B553" s="147">
        <v>0</v>
      </c>
      <c r="C553" s="194">
        <v>0</v>
      </c>
      <c r="D553" s="194">
        <v>3</v>
      </c>
      <c r="E553" s="155">
        <v>3</v>
      </c>
      <c r="F553" s="155">
        <v>0</v>
      </c>
      <c r="G553" s="155">
        <v>3</v>
      </c>
      <c r="H553" s="155">
        <v>1</v>
      </c>
      <c r="I553" s="155">
        <v>8</v>
      </c>
      <c r="J553" s="155">
        <v>4</v>
      </c>
      <c r="L553" s="239"/>
    </row>
    <row r="554" spans="1:12" ht="15">
      <c r="A554" s="157" t="s">
        <v>727</v>
      </c>
      <c r="B554" s="147">
        <v>0</v>
      </c>
      <c r="C554" s="194">
        <v>0</v>
      </c>
      <c r="D554" s="194">
        <v>1</v>
      </c>
      <c r="E554" s="155">
        <v>0</v>
      </c>
      <c r="F554" s="155">
        <v>0</v>
      </c>
      <c r="G554" s="155">
        <v>0</v>
      </c>
      <c r="H554" s="155">
        <v>0</v>
      </c>
      <c r="I554" s="155">
        <v>0</v>
      </c>
      <c r="J554" s="155">
        <v>0</v>
      </c>
      <c r="L554" s="239"/>
    </row>
    <row r="555" spans="1:12" ht="15">
      <c r="A555" s="157" t="s">
        <v>728</v>
      </c>
      <c r="B555" s="147">
        <v>0</v>
      </c>
      <c r="C555" s="194">
        <v>0</v>
      </c>
      <c r="D555" s="194">
        <v>1</v>
      </c>
      <c r="E555" s="155">
        <v>1</v>
      </c>
      <c r="F555" s="155">
        <v>0</v>
      </c>
      <c r="G555" s="155">
        <v>0</v>
      </c>
      <c r="H555" s="155">
        <v>0</v>
      </c>
      <c r="I555" s="155">
        <v>0</v>
      </c>
      <c r="J555" s="155">
        <v>0</v>
      </c>
      <c r="L555" s="239"/>
    </row>
    <row r="556" spans="1:12" ht="15">
      <c r="A556" s="157" t="s">
        <v>584</v>
      </c>
      <c r="B556" s="147">
        <v>0</v>
      </c>
      <c r="C556" s="194">
        <v>0</v>
      </c>
      <c r="D556" s="194">
        <v>3</v>
      </c>
      <c r="E556" s="155">
        <v>0</v>
      </c>
      <c r="F556" s="155">
        <v>0</v>
      </c>
      <c r="G556" s="155">
        <v>0</v>
      </c>
      <c r="H556" s="155">
        <v>7</v>
      </c>
      <c r="I556" s="155">
        <v>9</v>
      </c>
      <c r="J556" s="155">
        <v>4</v>
      </c>
      <c r="L556" s="239"/>
    </row>
    <row r="557" spans="1:12" ht="15">
      <c r="A557" s="157" t="s">
        <v>729</v>
      </c>
      <c r="B557" s="147">
        <v>0</v>
      </c>
      <c r="C557" s="194">
        <v>0</v>
      </c>
      <c r="D557" s="194">
        <v>0</v>
      </c>
      <c r="E557" s="155">
        <v>1</v>
      </c>
      <c r="F557" s="155">
        <v>0</v>
      </c>
      <c r="G557" s="155">
        <v>0</v>
      </c>
      <c r="H557" s="155">
        <v>0</v>
      </c>
      <c r="I557" s="155">
        <v>0</v>
      </c>
      <c r="J557" s="155">
        <v>0</v>
      </c>
      <c r="L557" s="239"/>
    </row>
    <row r="558" spans="1:12" ht="15">
      <c r="A558" s="157" t="s">
        <v>375</v>
      </c>
      <c r="B558" s="147">
        <v>0</v>
      </c>
      <c r="C558" s="194">
        <v>0</v>
      </c>
      <c r="D558" s="194">
        <v>2</v>
      </c>
      <c r="E558" s="155">
        <v>2</v>
      </c>
      <c r="F558" s="155">
        <v>0</v>
      </c>
      <c r="G558" s="155">
        <v>3</v>
      </c>
      <c r="H558" s="155">
        <v>8</v>
      </c>
      <c r="I558" s="155">
        <v>3</v>
      </c>
      <c r="J558" s="155">
        <v>8</v>
      </c>
      <c r="L558" s="239"/>
    </row>
    <row r="559" spans="1:12" ht="15">
      <c r="A559" s="157" t="s">
        <v>353</v>
      </c>
      <c r="B559" s="147">
        <v>0</v>
      </c>
      <c r="C559" s="194">
        <v>0</v>
      </c>
      <c r="D559" s="194">
        <v>2</v>
      </c>
      <c r="E559" s="155">
        <v>5</v>
      </c>
      <c r="F559" s="155">
        <v>0</v>
      </c>
      <c r="G559" s="155">
        <v>3</v>
      </c>
      <c r="H559" s="155">
        <v>7</v>
      </c>
      <c r="I559" s="155">
        <v>9</v>
      </c>
      <c r="J559" s="155">
        <v>11</v>
      </c>
      <c r="L559" s="239"/>
    </row>
    <row r="560" spans="1:12" ht="15">
      <c r="A560" s="157" t="s">
        <v>730</v>
      </c>
      <c r="B560" s="147">
        <v>0</v>
      </c>
      <c r="C560" s="194">
        <v>0</v>
      </c>
      <c r="D560" s="194">
        <v>1</v>
      </c>
      <c r="E560" s="155">
        <v>0</v>
      </c>
      <c r="F560" s="155">
        <v>0</v>
      </c>
      <c r="G560" s="155">
        <v>0</v>
      </c>
      <c r="H560" s="155">
        <v>0</v>
      </c>
      <c r="I560" s="155">
        <v>2</v>
      </c>
      <c r="J560" s="155">
        <v>0</v>
      </c>
      <c r="L560" s="239"/>
    </row>
    <row r="561" spans="1:12" ht="15">
      <c r="A561" s="157" t="s">
        <v>613</v>
      </c>
      <c r="B561" s="147">
        <v>0</v>
      </c>
      <c r="C561" s="194">
        <v>0</v>
      </c>
      <c r="D561" s="194">
        <v>0</v>
      </c>
      <c r="E561" s="155">
        <v>0</v>
      </c>
      <c r="F561" s="155">
        <v>0</v>
      </c>
      <c r="G561" s="155">
        <v>0</v>
      </c>
      <c r="H561" s="155">
        <v>0</v>
      </c>
      <c r="I561" s="155">
        <v>38</v>
      </c>
      <c r="J561" s="155">
        <v>30</v>
      </c>
      <c r="L561" s="239"/>
    </row>
    <row r="562" spans="1:12" ht="15">
      <c r="A562" s="157" t="s">
        <v>731</v>
      </c>
      <c r="B562" s="147">
        <v>0</v>
      </c>
      <c r="C562" s="194">
        <v>0</v>
      </c>
      <c r="D562" s="194">
        <v>1</v>
      </c>
      <c r="E562" s="155">
        <v>0</v>
      </c>
      <c r="F562" s="155">
        <v>0</v>
      </c>
      <c r="G562" s="155">
        <v>0</v>
      </c>
      <c r="H562" s="155">
        <v>0</v>
      </c>
      <c r="I562" s="155">
        <v>0</v>
      </c>
      <c r="J562" s="155">
        <v>0</v>
      </c>
      <c r="L562" s="239"/>
    </row>
    <row r="563" spans="1:12" ht="15">
      <c r="A563" s="157" t="s">
        <v>376</v>
      </c>
      <c r="B563" s="147">
        <v>0</v>
      </c>
      <c r="C563" s="194">
        <v>0</v>
      </c>
      <c r="D563" s="194">
        <v>0</v>
      </c>
      <c r="E563" s="155">
        <v>2</v>
      </c>
      <c r="F563" s="155">
        <v>0</v>
      </c>
      <c r="G563" s="155">
        <v>1</v>
      </c>
      <c r="H563" s="155">
        <v>1</v>
      </c>
      <c r="I563" s="155">
        <v>2</v>
      </c>
      <c r="J563" s="155">
        <v>1</v>
      </c>
      <c r="L563" s="239"/>
    </row>
    <row r="564" spans="1:12" ht="15">
      <c r="A564" s="157" t="s">
        <v>377</v>
      </c>
      <c r="B564" s="147">
        <v>0</v>
      </c>
      <c r="C564" s="194">
        <v>0</v>
      </c>
      <c r="D564" s="194">
        <v>69</v>
      </c>
      <c r="E564" s="155">
        <v>150</v>
      </c>
      <c r="F564" s="155">
        <v>1</v>
      </c>
      <c r="G564" s="155">
        <v>0</v>
      </c>
      <c r="H564" s="155">
        <v>164</v>
      </c>
      <c r="I564" s="155">
        <v>223</v>
      </c>
      <c r="J564" s="155">
        <v>150</v>
      </c>
      <c r="L564" s="239"/>
    </row>
    <row r="565" spans="1:12" ht="15">
      <c r="A565" s="157" t="s">
        <v>732</v>
      </c>
      <c r="B565" s="147">
        <v>0</v>
      </c>
      <c r="C565" s="194">
        <v>0</v>
      </c>
      <c r="D565" s="194">
        <v>7</v>
      </c>
      <c r="E565" s="155">
        <v>81</v>
      </c>
      <c r="F565" s="155">
        <v>7</v>
      </c>
      <c r="G565" s="155">
        <v>0</v>
      </c>
      <c r="H565" s="155">
        <v>30</v>
      </c>
      <c r="I565" s="155">
        <v>14</v>
      </c>
      <c r="J565" s="155">
        <v>7</v>
      </c>
      <c r="L565" s="239"/>
    </row>
    <row r="566" spans="1:12" ht="15">
      <c r="A566" s="157" t="s">
        <v>378</v>
      </c>
      <c r="B566" s="147">
        <v>0</v>
      </c>
      <c r="C566" s="194">
        <v>0</v>
      </c>
      <c r="D566" s="194">
        <v>2</v>
      </c>
      <c r="E566" s="155">
        <v>2</v>
      </c>
      <c r="F566" s="155">
        <v>0</v>
      </c>
      <c r="G566" s="155">
        <v>58</v>
      </c>
      <c r="H566" s="155">
        <v>103</v>
      </c>
      <c r="I566" s="155">
        <v>39</v>
      </c>
      <c r="J566" s="155">
        <v>54</v>
      </c>
      <c r="L566" s="239"/>
    </row>
    <row r="567" spans="1:12" ht="15">
      <c r="A567" s="157" t="s">
        <v>689</v>
      </c>
      <c r="B567" s="147">
        <v>0</v>
      </c>
      <c r="C567" s="194">
        <v>0</v>
      </c>
      <c r="D567" s="194">
        <v>0</v>
      </c>
      <c r="E567" s="155">
        <v>0</v>
      </c>
      <c r="F567" s="155">
        <v>0</v>
      </c>
      <c r="G567" s="155">
        <v>0</v>
      </c>
      <c r="H567" s="155">
        <v>1</v>
      </c>
      <c r="I567" s="155">
        <v>1</v>
      </c>
      <c r="J567" s="155">
        <v>0</v>
      </c>
      <c r="L567" s="239"/>
    </row>
    <row r="568" spans="1:12" ht="15">
      <c r="A568" s="157" t="s">
        <v>733</v>
      </c>
      <c r="B568" s="147">
        <v>0</v>
      </c>
      <c r="C568" s="194">
        <v>0</v>
      </c>
      <c r="D568" s="194">
        <v>1</v>
      </c>
      <c r="E568" s="155">
        <v>1</v>
      </c>
      <c r="F568" s="155">
        <v>0</v>
      </c>
      <c r="G568" s="155">
        <v>0</v>
      </c>
      <c r="H568" s="155">
        <v>0</v>
      </c>
      <c r="I568" s="155">
        <v>1</v>
      </c>
      <c r="J568" s="155">
        <v>0</v>
      </c>
      <c r="L568" s="239"/>
    </row>
    <row r="569" spans="1:12" ht="15">
      <c r="A569" s="157" t="s">
        <v>589</v>
      </c>
      <c r="B569" s="147">
        <v>0</v>
      </c>
      <c r="C569" s="194">
        <v>0</v>
      </c>
      <c r="D569" s="194">
        <v>0</v>
      </c>
      <c r="E569" s="155">
        <v>0</v>
      </c>
      <c r="F569" s="155">
        <v>0</v>
      </c>
      <c r="G569" s="155">
        <v>0</v>
      </c>
      <c r="H569" s="155">
        <v>2</v>
      </c>
      <c r="I569" s="155">
        <v>3</v>
      </c>
      <c r="J569" s="155">
        <v>3</v>
      </c>
      <c r="L569" s="239"/>
    </row>
    <row r="570" spans="1:12" ht="15">
      <c r="A570" s="157" t="s">
        <v>734</v>
      </c>
      <c r="B570" s="147">
        <v>0</v>
      </c>
      <c r="C570" s="194">
        <v>0</v>
      </c>
      <c r="D570" s="194">
        <v>1</v>
      </c>
      <c r="E570" s="155">
        <v>0</v>
      </c>
      <c r="F570" s="155">
        <v>0</v>
      </c>
      <c r="G570" s="155">
        <v>0</v>
      </c>
      <c r="H570" s="155">
        <v>0</v>
      </c>
      <c r="I570" s="155">
        <v>0</v>
      </c>
      <c r="J570" s="155">
        <v>0</v>
      </c>
      <c r="L570" s="239"/>
    </row>
    <row r="571" spans="1:12" ht="15">
      <c r="A571" s="157" t="s">
        <v>630</v>
      </c>
      <c r="B571" s="147">
        <v>0</v>
      </c>
      <c r="C571" s="194">
        <v>0</v>
      </c>
      <c r="D571" s="194">
        <v>26</v>
      </c>
      <c r="E571" s="155">
        <v>27</v>
      </c>
      <c r="F571" s="155">
        <v>0</v>
      </c>
      <c r="G571" s="155">
        <v>6</v>
      </c>
      <c r="H571" s="155">
        <v>6</v>
      </c>
      <c r="I571" s="155">
        <v>25</v>
      </c>
      <c r="J571" s="155">
        <v>17</v>
      </c>
      <c r="L571" s="239"/>
    </row>
    <row r="572" spans="1:12" ht="15">
      <c r="A572" s="157" t="s">
        <v>545</v>
      </c>
      <c r="B572" s="147">
        <v>0</v>
      </c>
      <c r="C572" s="194">
        <v>0</v>
      </c>
      <c r="D572" s="194">
        <v>0</v>
      </c>
      <c r="E572" s="155">
        <v>0</v>
      </c>
      <c r="F572" s="155">
        <v>0</v>
      </c>
      <c r="G572" s="155">
        <v>2</v>
      </c>
      <c r="H572" s="155">
        <v>0</v>
      </c>
      <c r="I572" s="155">
        <v>0</v>
      </c>
      <c r="J572" s="155">
        <v>2</v>
      </c>
      <c r="L572" s="239"/>
    </row>
    <row r="573" spans="1:12" ht="15">
      <c r="A573" s="157" t="s">
        <v>735</v>
      </c>
      <c r="B573" s="147">
        <v>0</v>
      </c>
      <c r="C573" s="194">
        <v>0</v>
      </c>
      <c r="D573" s="194">
        <v>0</v>
      </c>
      <c r="E573" s="155">
        <v>14</v>
      </c>
      <c r="F573" s="155">
        <v>0</v>
      </c>
      <c r="G573" s="155">
        <v>0</v>
      </c>
      <c r="H573" s="155">
        <v>0</v>
      </c>
      <c r="I573" s="155">
        <v>1</v>
      </c>
      <c r="J573" s="155">
        <v>2</v>
      </c>
      <c r="L573" s="239"/>
    </row>
    <row r="574" spans="1:12" ht="15">
      <c r="A574" s="157" t="s">
        <v>736</v>
      </c>
      <c r="B574" s="147">
        <v>0</v>
      </c>
      <c r="C574" s="194">
        <v>0</v>
      </c>
      <c r="D574" s="194">
        <v>17</v>
      </c>
      <c r="E574" s="155">
        <v>19</v>
      </c>
      <c r="F574" s="155">
        <v>0</v>
      </c>
      <c r="G574" s="155">
        <v>13</v>
      </c>
      <c r="H574" s="155">
        <v>5</v>
      </c>
      <c r="I574" s="155">
        <v>5</v>
      </c>
      <c r="J574" s="155">
        <v>4</v>
      </c>
      <c r="L574" s="239"/>
    </row>
    <row r="575" spans="1:12" ht="15">
      <c r="A575" s="157" t="s">
        <v>369</v>
      </c>
      <c r="B575" s="147">
        <v>0</v>
      </c>
      <c r="C575" s="194">
        <v>0</v>
      </c>
      <c r="D575" s="194">
        <v>61</v>
      </c>
      <c r="E575" s="155">
        <v>9</v>
      </c>
      <c r="F575" s="155">
        <v>0</v>
      </c>
      <c r="G575" s="155">
        <v>7</v>
      </c>
      <c r="H575" s="155">
        <v>9</v>
      </c>
      <c r="I575" s="155">
        <v>8</v>
      </c>
      <c r="J575" s="155">
        <v>16</v>
      </c>
      <c r="L575" s="239"/>
    </row>
    <row r="576" spans="1:12" ht="15">
      <c r="A576" s="157" t="s">
        <v>379</v>
      </c>
      <c r="B576" s="147">
        <v>0</v>
      </c>
      <c r="C576" s="194">
        <v>0</v>
      </c>
      <c r="D576" s="194">
        <v>1</v>
      </c>
      <c r="E576" s="155">
        <v>5</v>
      </c>
      <c r="F576" s="155">
        <v>0</v>
      </c>
      <c r="G576" s="155">
        <v>2</v>
      </c>
      <c r="H576" s="155">
        <v>3</v>
      </c>
      <c r="I576" s="155">
        <v>14</v>
      </c>
      <c r="J576" s="155">
        <v>5</v>
      </c>
      <c r="L576" s="239"/>
    </row>
    <row r="577" spans="1:12" ht="15">
      <c r="A577" s="157" t="s">
        <v>380</v>
      </c>
      <c r="B577" s="147">
        <v>0</v>
      </c>
      <c r="C577" s="194">
        <v>0</v>
      </c>
      <c r="D577" s="194">
        <v>2</v>
      </c>
      <c r="E577" s="155">
        <v>5</v>
      </c>
      <c r="F577" s="155">
        <v>0</v>
      </c>
      <c r="G577" s="155">
        <v>0</v>
      </c>
      <c r="H577" s="155">
        <v>6</v>
      </c>
      <c r="I577" s="155">
        <v>6</v>
      </c>
      <c r="J577" s="155">
        <v>3</v>
      </c>
      <c r="L577" s="239"/>
    </row>
    <row r="578" spans="1:12" ht="15">
      <c r="A578" s="157" t="s">
        <v>381</v>
      </c>
      <c r="B578" s="147">
        <v>0</v>
      </c>
      <c r="C578" s="194">
        <v>0</v>
      </c>
      <c r="D578" s="194">
        <v>54</v>
      </c>
      <c r="E578" s="155">
        <v>50</v>
      </c>
      <c r="F578" s="155">
        <v>0</v>
      </c>
      <c r="G578" s="155">
        <v>48</v>
      </c>
      <c r="H578" s="155">
        <v>40</v>
      </c>
      <c r="I578" s="155">
        <v>88</v>
      </c>
      <c r="J578" s="155">
        <v>59</v>
      </c>
      <c r="L578" s="239"/>
    </row>
    <row r="579" spans="1:12" ht="15">
      <c r="A579" s="157" t="s">
        <v>737</v>
      </c>
      <c r="B579" s="147">
        <v>0</v>
      </c>
      <c r="C579" s="194">
        <v>0</v>
      </c>
      <c r="D579" s="194">
        <v>1</v>
      </c>
      <c r="E579" s="155">
        <v>0</v>
      </c>
      <c r="F579" s="155">
        <v>0</v>
      </c>
      <c r="G579" s="155">
        <v>0</v>
      </c>
      <c r="H579" s="155">
        <v>0</v>
      </c>
      <c r="I579" s="155">
        <v>0</v>
      </c>
      <c r="J579" s="155">
        <v>0</v>
      </c>
      <c r="L579" s="239"/>
    </row>
    <row r="580" spans="1:12" ht="15">
      <c r="A580" s="157" t="s">
        <v>372</v>
      </c>
      <c r="B580" s="147">
        <v>2122</v>
      </c>
      <c r="C580" s="194">
        <v>869</v>
      </c>
      <c r="D580" s="194">
        <v>18</v>
      </c>
      <c r="E580" s="155">
        <v>228</v>
      </c>
      <c r="F580" s="155">
        <v>959</v>
      </c>
      <c r="G580" s="194">
        <v>365</v>
      </c>
      <c r="H580" s="155">
        <v>10</v>
      </c>
      <c r="I580" s="155">
        <v>32</v>
      </c>
      <c r="J580" s="155">
        <v>3</v>
      </c>
      <c r="L580" s="239"/>
    </row>
    <row r="581" spans="2:12" ht="15">
      <c r="B581" s="148"/>
      <c r="C581" s="167"/>
      <c r="D581" s="167"/>
      <c r="E581" s="167"/>
      <c r="F581" s="167"/>
      <c r="G581" s="194"/>
      <c r="H581" s="167"/>
      <c r="I581" s="167"/>
      <c r="J581" s="167"/>
      <c r="L581" s="239"/>
    </row>
    <row r="582" spans="1:14" ht="15">
      <c r="A582" s="177" t="s">
        <v>162</v>
      </c>
      <c r="B582" s="145">
        <f aca="true" t="shared" si="30" ref="B582:G582">SUM(B584:B593)</f>
        <v>7047</v>
      </c>
      <c r="C582" s="161">
        <f t="shared" si="30"/>
        <v>5756</v>
      </c>
      <c r="D582" s="161">
        <f t="shared" si="30"/>
        <v>6179</v>
      </c>
      <c r="E582" s="161">
        <f t="shared" si="30"/>
        <v>7930</v>
      </c>
      <c r="F582" s="161">
        <f t="shared" si="30"/>
        <v>9489</v>
      </c>
      <c r="G582" s="193">
        <f t="shared" si="30"/>
        <v>9769</v>
      </c>
      <c r="H582" s="161">
        <f>SUM(H584:H593)</f>
        <v>11399</v>
      </c>
      <c r="I582" s="161">
        <f>SUM(I584:I593)</f>
        <v>13464</v>
      </c>
      <c r="J582" s="161">
        <f>SUM(J584:J593)</f>
        <v>15290</v>
      </c>
      <c r="L582" s="236"/>
      <c r="M582" s="236"/>
      <c r="N582" s="238"/>
    </row>
    <row r="583" spans="1:12" ht="15">
      <c r="A583" s="177"/>
      <c r="B583" s="232"/>
      <c r="C583" s="155"/>
      <c r="D583" s="155"/>
      <c r="E583" s="155"/>
      <c r="F583" s="155"/>
      <c r="G583" s="194"/>
      <c r="H583" s="155"/>
      <c r="I583" s="155"/>
      <c r="J583" s="155"/>
      <c r="L583" s="239"/>
    </row>
    <row r="584" spans="1:12" ht="15">
      <c r="A584" s="157" t="s">
        <v>370</v>
      </c>
      <c r="B584" s="144">
        <v>1022</v>
      </c>
      <c r="C584" s="155">
        <v>835</v>
      </c>
      <c r="D584" s="155">
        <v>843</v>
      </c>
      <c r="E584" s="155">
        <v>1045</v>
      </c>
      <c r="F584" s="155">
        <v>1421</v>
      </c>
      <c r="G584" s="194">
        <v>1932</v>
      </c>
      <c r="H584" s="155">
        <v>1662</v>
      </c>
      <c r="I584" s="155">
        <v>2009</v>
      </c>
      <c r="J584" s="155">
        <v>1225</v>
      </c>
      <c r="L584" s="239"/>
    </row>
    <row r="585" spans="1:12" ht="15">
      <c r="A585" s="28" t="s">
        <v>382</v>
      </c>
      <c r="B585" s="144">
        <v>2590</v>
      </c>
      <c r="C585" s="155">
        <v>1295</v>
      </c>
      <c r="D585" s="155">
        <v>1532</v>
      </c>
      <c r="E585" s="155">
        <v>2093</v>
      </c>
      <c r="F585" s="155">
        <v>2110</v>
      </c>
      <c r="G585" s="194">
        <v>1083</v>
      </c>
      <c r="H585" s="155">
        <v>1804</v>
      </c>
      <c r="I585" s="155">
        <v>2103</v>
      </c>
      <c r="J585" s="155">
        <v>1588</v>
      </c>
      <c r="L585" s="239"/>
    </row>
    <row r="586" spans="1:12" ht="15">
      <c r="A586" s="28" t="s">
        <v>383</v>
      </c>
      <c r="B586" s="144">
        <v>323</v>
      </c>
      <c r="C586" s="155">
        <v>362</v>
      </c>
      <c r="D586" s="155">
        <v>302</v>
      </c>
      <c r="E586" s="155">
        <v>305</v>
      </c>
      <c r="F586" s="155">
        <v>326</v>
      </c>
      <c r="G586" s="194">
        <v>315</v>
      </c>
      <c r="H586" s="155">
        <v>378</v>
      </c>
      <c r="I586" s="155">
        <v>382</v>
      </c>
      <c r="J586" s="155">
        <v>378</v>
      </c>
      <c r="L586" s="239"/>
    </row>
    <row r="587" spans="1:12" ht="15">
      <c r="A587" s="28" t="s">
        <v>323</v>
      </c>
      <c r="B587" s="144">
        <v>28</v>
      </c>
      <c r="C587" s="155">
        <v>2</v>
      </c>
      <c r="D587" s="155">
        <v>0</v>
      </c>
      <c r="E587" s="155">
        <v>0</v>
      </c>
      <c r="F587" s="155">
        <v>0</v>
      </c>
      <c r="G587" s="194">
        <v>0</v>
      </c>
      <c r="H587" s="155">
        <v>0</v>
      </c>
      <c r="I587" s="155">
        <v>1</v>
      </c>
      <c r="J587" s="155">
        <v>0</v>
      </c>
      <c r="L587" s="239"/>
    </row>
    <row r="588" spans="1:12" ht="15">
      <c r="A588" s="28" t="s">
        <v>354</v>
      </c>
      <c r="B588" s="144">
        <v>2424</v>
      </c>
      <c r="C588" s="155">
        <v>2217</v>
      </c>
      <c r="D588" s="155">
        <v>2813</v>
      </c>
      <c r="E588" s="155">
        <v>3166</v>
      </c>
      <c r="F588" s="155">
        <v>3903</v>
      </c>
      <c r="G588" s="194">
        <v>4585</v>
      </c>
      <c r="H588" s="155">
        <v>5056</v>
      </c>
      <c r="I588" s="155">
        <v>6172</v>
      </c>
      <c r="J588" s="155">
        <v>7022</v>
      </c>
      <c r="L588" s="239"/>
    </row>
    <row r="589" spans="1:12" ht="15">
      <c r="A589" s="28" t="s">
        <v>384</v>
      </c>
      <c r="B589" s="144">
        <v>0</v>
      </c>
      <c r="C589" s="155">
        <v>3</v>
      </c>
      <c r="D589" s="155">
        <v>2</v>
      </c>
      <c r="E589" s="155">
        <v>0</v>
      </c>
      <c r="F589" s="155">
        <v>0</v>
      </c>
      <c r="G589" s="194">
        <v>0</v>
      </c>
      <c r="H589" s="155">
        <v>0</v>
      </c>
      <c r="I589" s="155">
        <v>0</v>
      </c>
      <c r="J589" s="155">
        <v>0</v>
      </c>
      <c r="L589" s="239"/>
    </row>
    <row r="590" spans="1:12" ht="15">
      <c r="A590" s="28" t="s">
        <v>385</v>
      </c>
      <c r="B590" s="144">
        <v>59</v>
      </c>
      <c r="C590" s="155">
        <v>36</v>
      </c>
      <c r="D590" s="155">
        <v>43</v>
      </c>
      <c r="E590" s="155">
        <v>46</v>
      </c>
      <c r="F590" s="155">
        <v>61</v>
      </c>
      <c r="G590" s="194">
        <v>120</v>
      </c>
      <c r="H590" s="155">
        <v>66</v>
      </c>
      <c r="I590" s="155">
        <v>31</v>
      </c>
      <c r="J590" s="155">
        <v>52</v>
      </c>
      <c r="L590" s="239"/>
    </row>
    <row r="591" spans="1:12" ht="15">
      <c r="A591" s="28" t="s">
        <v>386</v>
      </c>
      <c r="B591" s="144">
        <v>0</v>
      </c>
      <c r="C591" s="155">
        <v>3</v>
      </c>
      <c r="D591" s="155">
        <v>4</v>
      </c>
      <c r="E591" s="155">
        <v>4</v>
      </c>
      <c r="F591" s="155">
        <v>6</v>
      </c>
      <c r="G591" s="194">
        <v>5</v>
      </c>
      <c r="H591" s="155">
        <v>3</v>
      </c>
      <c r="I591" s="155">
        <v>6</v>
      </c>
      <c r="J591" s="155">
        <v>2</v>
      </c>
      <c r="L591" s="239"/>
    </row>
    <row r="592" spans="1:12" ht="15">
      <c r="A592" s="28" t="s">
        <v>387</v>
      </c>
      <c r="B592" s="144">
        <v>495</v>
      </c>
      <c r="C592" s="155">
        <v>570</v>
      </c>
      <c r="D592" s="155">
        <v>578</v>
      </c>
      <c r="E592" s="155">
        <v>549</v>
      </c>
      <c r="F592" s="155">
        <v>504</v>
      </c>
      <c r="G592" s="194">
        <v>633</v>
      </c>
      <c r="H592" s="155">
        <v>532</v>
      </c>
      <c r="I592" s="155">
        <v>676</v>
      </c>
      <c r="J592" s="155">
        <v>698</v>
      </c>
      <c r="L592" s="239"/>
    </row>
    <row r="593" spans="1:12" ht="15">
      <c r="A593" s="28" t="s">
        <v>388</v>
      </c>
      <c r="B593" s="144">
        <v>106</v>
      </c>
      <c r="C593" s="155">
        <v>433</v>
      </c>
      <c r="D593" s="155">
        <v>62</v>
      </c>
      <c r="E593" s="155">
        <v>722</v>
      </c>
      <c r="F593" s="155">
        <v>1158</v>
      </c>
      <c r="G593" s="194">
        <v>1096</v>
      </c>
      <c r="H593" s="155">
        <v>1898</v>
      </c>
      <c r="I593" s="155">
        <v>2084</v>
      </c>
      <c r="J593" s="155">
        <v>4325</v>
      </c>
      <c r="L593" s="239"/>
    </row>
    <row r="594" spans="1:10" ht="15">
      <c r="A594" s="181"/>
      <c r="B594" s="149"/>
      <c r="C594" s="184"/>
      <c r="D594" s="184"/>
      <c r="E594" s="184"/>
      <c r="F594" s="184"/>
      <c r="G594" s="233"/>
      <c r="H594" s="184"/>
      <c r="I594" s="184"/>
      <c r="J594" s="184"/>
    </row>
    <row r="595" ht="15">
      <c r="A595" s="187" t="s">
        <v>511</v>
      </c>
    </row>
    <row r="596" spans="2:7" ht="15" hidden="1">
      <c r="B596" s="157"/>
      <c r="G596" s="157"/>
    </row>
    <row r="597" spans="2:7" ht="15" hidden="1">
      <c r="B597" s="157"/>
      <c r="G597" s="157"/>
    </row>
    <row r="598" spans="2:7" ht="15" hidden="1">
      <c r="B598" s="157"/>
      <c r="G598" s="157"/>
    </row>
    <row r="599" spans="2:7" ht="15" hidden="1">
      <c r="B599" s="157"/>
      <c r="G599" s="157"/>
    </row>
    <row r="600" spans="2:7" ht="15" hidden="1">
      <c r="B600" s="157"/>
      <c r="G600" s="157"/>
    </row>
    <row r="601" spans="2:7" ht="15" hidden="1">
      <c r="B601" s="157"/>
      <c r="G601" s="157"/>
    </row>
    <row r="602" spans="2:7" ht="15" hidden="1">
      <c r="B602" s="157"/>
      <c r="G602" s="157"/>
    </row>
    <row r="603" spans="2:7" ht="15" hidden="1">
      <c r="B603" s="157"/>
      <c r="G603" s="157"/>
    </row>
    <row r="604" spans="2:7" ht="15" hidden="1">
      <c r="B604" s="157"/>
      <c r="G604" s="157"/>
    </row>
    <row r="605" spans="2:7" ht="15" hidden="1">
      <c r="B605" s="157"/>
      <c r="G605" s="157"/>
    </row>
    <row r="606" spans="2:7" ht="15" hidden="1">
      <c r="B606" s="157"/>
      <c r="G606" s="157"/>
    </row>
    <row r="607" spans="2:7" ht="15" hidden="1">
      <c r="B607" s="157"/>
      <c r="G607" s="157"/>
    </row>
    <row r="608" spans="2:7" ht="15" hidden="1">
      <c r="B608" s="157"/>
      <c r="G608" s="157"/>
    </row>
    <row r="609" spans="2:7" ht="15" hidden="1">
      <c r="B609" s="157"/>
      <c r="G609" s="157"/>
    </row>
    <row r="610" spans="2:7" ht="15" hidden="1">
      <c r="B610" s="157"/>
      <c r="G610" s="157"/>
    </row>
    <row r="611" spans="2:7" ht="15" hidden="1">
      <c r="B611" s="157"/>
      <c r="G611" s="157"/>
    </row>
    <row r="612" ht="15" hidden="1">
      <c r="G612" s="157"/>
    </row>
    <row r="613" ht="15" hidden="1">
      <c r="G613" s="157"/>
    </row>
    <row r="614" ht="15" hidden="1">
      <c r="G614" s="157"/>
    </row>
    <row r="615" ht="15" hidden="1">
      <c r="G615" s="157"/>
    </row>
    <row r="616" ht="15" hidden="1">
      <c r="G616" s="157"/>
    </row>
    <row r="617" ht="15" hidden="1">
      <c r="G617" s="157"/>
    </row>
    <row r="618" ht="15" hidden="1">
      <c r="G618" s="157"/>
    </row>
    <row r="619" ht="15" hidden="1">
      <c r="G619" s="157"/>
    </row>
    <row r="620" ht="15" hidden="1">
      <c r="G620" s="157"/>
    </row>
    <row r="621" ht="15" hidden="1">
      <c r="G621" s="157"/>
    </row>
    <row r="622" ht="15" hidden="1">
      <c r="G622" s="157"/>
    </row>
    <row r="623" ht="15" hidden="1">
      <c r="G623" s="157"/>
    </row>
    <row r="624" ht="15" hidden="1">
      <c r="G624" s="157"/>
    </row>
    <row r="625" spans="2:7" ht="15" hidden="1">
      <c r="B625" s="157"/>
      <c r="G625" s="157"/>
    </row>
    <row r="626" spans="2:7" ht="15" hidden="1">
      <c r="B626" s="157"/>
      <c r="G626" s="157"/>
    </row>
    <row r="627" spans="2:7" ht="15" hidden="1">
      <c r="B627" s="157"/>
      <c r="G627" s="157"/>
    </row>
    <row r="628" spans="2:7" ht="15" hidden="1">
      <c r="B628" s="157"/>
      <c r="G628" s="157"/>
    </row>
    <row r="629" spans="2:7" ht="15" hidden="1">
      <c r="B629" s="157"/>
      <c r="G629" s="157"/>
    </row>
    <row r="630" spans="2:7" ht="15" hidden="1">
      <c r="B630" s="157"/>
      <c r="G630" s="157"/>
    </row>
    <row r="631" ht="15" hidden="1">
      <c r="G631" s="157"/>
    </row>
    <row r="632" ht="15" hidden="1">
      <c r="G632" s="157"/>
    </row>
    <row r="633" ht="15" hidden="1">
      <c r="G633" s="157"/>
    </row>
    <row r="634" ht="15" hidden="1">
      <c r="G634" s="157"/>
    </row>
    <row r="635" ht="15" hidden="1">
      <c r="G635" s="157"/>
    </row>
    <row r="636" ht="15" hidden="1">
      <c r="G636" s="157"/>
    </row>
    <row r="637" ht="15" hidden="1">
      <c r="G637" s="157"/>
    </row>
    <row r="638" ht="15" hidden="1">
      <c r="G638" s="157"/>
    </row>
    <row r="639" ht="15" hidden="1">
      <c r="G639" s="157"/>
    </row>
    <row r="640" ht="15" hidden="1">
      <c r="G640" s="157"/>
    </row>
    <row r="641" ht="15" hidden="1">
      <c r="G641" s="157"/>
    </row>
    <row r="642" spans="2:7" ht="15" hidden="1">
      <c r="B642" s="157"/>
      <c r="G642" s="157"/>
    </row>
    <row r="643" ht="15" hidden="1">
      <c r="G643" s="157"/>
    </row>
    <row r="644" spans="2:7" ht="15" hidden="1">
      <c r="B644" s="157"/>
      <c r="G644" s="157"/>
    </row>
    <row r="645" spans="2:7" ht="15" hidden="1">
      <c r="B645" s="157"/>
      <c r="G645" s="157"/>
    </row>
    <row r="646" spans="2:7" ht="15" hidden="1">
      <c r="B646" s="157"/>
      <c r="G646" s="157"/>
    </row>
    <row r="647" spans="2:7" ht="15" hidden="1">
      <c r="B647" s="157"/>
      <c r="G647" s="157"/>
    </row>
    <row r="648" spans="2:7" ht="15" hidden="1">
      <c r="B648" s="157"/>
      <c r="G648" s="157"/>
    </row>
    <row r="649" spans="2:7" ht="15" hidden="1">
      <c r="B649" s="157"/>
      <c r="G649" s="157"/>
    </row>
    <row r="650" spans="2:7" ht="15" hidden="1">
      <c r="B650" s="157"/>
      <c r="G650" s="157"/>
    </row>
    <row r="651" spans="2:7" ht="15" hidden="1">
      <c r="B651" s="157"/>
      <c r="G651" s="157"/>
    </row>
    <row r="652" spans="2:7" ht="15" hidden="1">
      <c r="B652" s="157"/>
      <c r="G652" s="157"/>
    </row>
    <row r="653" spans="2:7" ht="15" hidden="1">
      <c r="B653" s="157"/>
      <c r="G653" s="157"/>
    </row>
    <row r="654" spans="2:7" ht="15" hidden="1">
      <c r="B654" s="157"/>
      <c r="G654" s="157"/>
    </row>
    <row r="655" spans="2:7" ht="15" hidden="1">
      <c r="B655" s="157"/>
      <c r="G655" s="157"/>
    </row>
    <row r="656" spans="2:7" ht="15" hidden="1">
      <c r="B656" s="157"/>
      <c r="G656" s="157"/>
    </row>
    <row r="657" spans="2:7" ht="15" hidden="1">
      <c r="B657" s="157"/>
      <c r="G657" s="157"/>
    </row>
    <row r="658" spans="2:7" ht="15" hidden="1">
      <c r="B658" s="157"/>
      <c r="G658" s="157"/>
    </row>
    <row r="659" spans="2:7" ht="15" hidden="1">
      <c r="B659" s="157"/>
      <c r="G659" s="157"/>
    </row>
    <row r="660" spans="2:7" ht="15" hidden="1">
      <c r="B660" s="157"/>
      <c r="G660" s="157"/>
    </row>
    <row r="661" spans="2:7" ht="15" hidden="1">
      <c r="B661" s="157"/>
      <c r="G661" s="157"/>
    </row>
    <row r="662" spans="2:7" ht="15" hidden="1">
      <c r="B662" s="157"/>
      <c r="G662" s="157"/>
    </row>
    <row r="663" spans="2:7" ht="15" hidden="1">
      <c r="B663" s="157"/>
      <c r="G663" s="157"/>
    </row>
    <row r="664" spans="2:7" ht="15" hidden="1">
      <c r="B664" s="157"/>
      <c r="G664" s="157"/>
    </row>
    <row r="665" spans="2:7" ht="15" hidden="1">
      <c r="B665" s="157"/>
      <c r="G665" s="157"/>
    </row>
    <row r="666" spans="2:7" ht="15" hidden="1">
      <c r="B666" s="157"/>
      <c r="G666" s="157"/>
    </row>
    <row r="667" spans="2:7" ht="15" hidden="1">
      <c r="B667" s="157"/>
      <c r="G667" s="157"/>
    </row>
    <row r="668" spans="2:7" ht="15" hidden="1">
      <c r="B668" s="157"/>
      <c r="G668" s="157"/>
    </row>
    <row r="669" spans="2:7" ht="15" hidden="1">
      <c r="B669" s="157"/>
      <c r="G669" s="157"/>
    </row>
    <row r="670" spans="2:7" ht="15" hidden="1">
      <c r="B670" s="157"/>
      <c r="G670" s="157"/>
    </row>
    <row r="671" spans="2:7" ht="15" hidden="1">
      <c r="B671" s="157"/>
      <c r="G671" s="157"/>
    </row>
    <row r="672" spans="2:7" ht="15" hidden="1">
      <c r="B672" s="157"/>
      <c r="G672" s="157"/>
    </row>
    <row r="673" spans="2:7" ht="15" hidden="1">
      <c r="B673" s="157"/>
      <c r="G673" s="157"/>
    </row>
    <row r="674" spans="2:7" ht="15" hidden="1">
      <c r="B674" s="157"/>
      <c r="G674" s="157"/>
    </row>
    <row r="675" spans="2:7" ht="15" hidden="1">
      <c r="B675" s="157"/>
      <c r="G675" s="157"/>
    </row>
    <row r="676" spans="2:7" ht="15" hidden="1">
      <c r="B676" s="157"/>
      <c r="G676" s="157"/>
    </row>
    <row r="677" spans="2:7" ht="15" hidden="1">
      <c r="B677" s="157"/>
      <c r="G677" s="157"/>
    </row>
    <row r="678" spans="2:7" ht="15" hidden="1">
      <c r="B678" s="157"/>
      <c r="G678" s="157"/>
    </row>
    <row r="679" spans="2:7" ht="15" hidden="1">
      <c r="B679" s="157"/>
      <c r="G679" s="157"/>
    </row>
    <row r="680" spans="2:7" ht="15" hidden="1">
      <c r="B680" s="157"/>
      <c r="G680" s="157"/>
    </row>
    <row r="681" spans="2:7" ht="15" hidden="1">
      <c r="B681" s="157"/>
      <c r="G681" s="157"/>
    </row>
    <row r="682" spans="2:7" ht="15" hidden="1">
      <c r="B682" s="157"/>
      <c r="G682" s="157"/>
    </row>
    <row r="683" spans="2:7" ht="15" hidden="1">
      <c r="B683" s="157"/>
      <c r="G683" s="157"/>
    </row>
    <row r="684" spans="2:7" ht="15" hidden="1">
      <c r="B684" s="157"/>
      <c r="G684" s="157"/>
    </row>
    <row r="685" spans="2:7" ht="15" hidden="1">
      <c r="B685" s="157"/>
      <c r="G685" s="157"/>
    </row>
    <row r="686" spans="2:7" ht="15" hidden="1">
      <c r="B686" s="157"/>
      <c r="G686" s="157"/>
    </row>
    <row r="687" spans="2:7" ht="15" hidden="1">
      <c r="B687" s="157"/>
      <c r="G687" s="157"/>
    </row>
    <row r="688" spans="2:7" ht="15" hidden="1">
      <c r="B688" s="157"/>
      <c r="G688" s="157"/>
    </row>
    <row r="689" spans="2:7" ht="15" hidden="1">
      <c r="B689" s="157"/>
      <c r="G689" s="157"/>
    </row>
    <row r="690" spans="2:7" ht="15" hidden="1">
      <c r="B690" s="157"/>
      <c r="G690" s="157"/>
    </row>
    <row r="691" spans="2:7" ht="15" hidden="1">
      <c r="B691" s="157"/>
      <c r="G691" s="157"/>
    </row>
    <row r="692" ht="15" hidden="1">
      <c r="G692" s="157"/>
    </row>
    <row r="693" ht="15" hidden="1">
      <c r="G693" s="157"/>
    </row>
    <row r="694" ht="15" hidden="1">
      <c r="G694" s="157"/>
    </row>
    <row r="695" ht="15" hidden="1">
      <c r="G695" s="157"/>
    </row>
    <row r="696" ht="15" hidden="1">
      <c r="G696" s="157"/>
    </row>
    <row r="697" ht="15" hidden="1">
      <c r="G697" s="157"/>
    </row>
    <row r="698" ht="15" hidden="1">
      <c r="G698" s="157"/>
    </row>
    <row r="699" ht="15" hidden="1">
      <c r="G699" s="157"/>
    </row>
    <row r="700" ht="15" hidden="1">
      <c r="G700" s="157"/>
    </row>
    <row r="701" spans="2:7" ht="15" hidden="1">
      <c r="B701" s="157"/>
      <c r="G701" s="157"/>
    </row>
    <row r="702" spans="2:7" ht="15" hidden="1">
      <c r="B702" s="157"/>
      <c r="G702" s="157"/>
    </row>
    <row r="703" ht="15" hidden="1">
      <c r="G703" s="157"/>
    </row>
    <row r="704" ht="15" hidden="1">
      <c r="G704" s="157"/>
    </row>
    <row r="705" ht="15" hidden="1">
      <c r="G705" s="157"/>
    </row>
    <row r="706" ht="15" hidden="1">
      <c r="G706" s="157"/>
    </row>
    <row r="707" ht="15" hidden="1">
      <c r="G707" s="157"/>
    </row>
    <row r="708" spans="2:7" ht="15" hidden="1">
      <c r="B708" s="157"/>
      <c r="G708" s="157"/>
    </row>
    <row r="709" spans="2:7" ht="15" hidden="1">
      <c r="B709" s="157"/>
      <c r="G709" s="157"/>
    </row>
    <row r="710" spans="2:7" ht="15" hidden="1">
      <c r="B710" s="157"/>
      <c r="G710" s="157"/>
    </row>
    <row r="711" spans="2:7" ht="15" hidden="1">
      <c r="B711" s="157"/>
      <c r="G711" s="157"/>
    </row>
    <row r="712" spans="2:7" ht="15" hidden="1">
      <c r="B712" s="157"/>
      <c r="G712" s="157"/>
    </row>
    <row r="713" spans="2:7" ht="15" hidden="1">
      <c r="B713" s="157"/>
      <c r="G713" s="157"/>
    </row>
    <row r="714" spans="2:7" ht="15" hidden="1">
      <c r="B714" s="157"/>
      <c r="G714" s="157"/>
    </row>
    <row r="715" spans="2:7" ht="15" hidden="1">
      <c r="B715" s="157"/>
      <c r="G715" s="157"/>
    </row>
    <row r="716" spans="2:7" ht="15" hidden="1">
      <c r="B716" s="157"/>
      <c r="G716" s="157"/>
    </row>
    <row r="717" spans="2:7" ht="15" hidden="1">
      <c r="B717" s="157"/>
      <c r="G717" s="157"/>
    </row>
  </sheetData>
  <sheetProtection selectLockedCells="1" selectUnlockedCells="1"/>
  <mergeCells count="5">
    <mergeCell ref="A3:H3"/>
    <mergeCell ref="A4:H4"/>
    <mergeCell ref="A5:H5"/>
    <mergeCell ref="A6:H6"/>
    <mergeCell ref="A7:H7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70" r:id="rId1"/>
  <rowBreaks count="3" manualBreakCount="3">
    <brk id="64" max="255" man="1"/>
    <brk id="133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2012-03-16T14:22:46Z</cp:lastPrinted>
  <dcterms:created xsi:type="dcterms:W3CDTF">2003-09-24T15:53:52Z</dcterms:created>
  <dcterms:modified xsi:type="dcterms:W3CDTF">2021-08-24T18:34:30Z</dcterms:modified>
  <cp:category/>
  <cp:version/>
  <cp:contentType/>
  <cp:contentStatus/>
  <cp:revision>30</cp:revision>
</cp:coreProperties>
</file>