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2024\CONSULTAS\FEMICIDIOS\"/>
    </mc:Choice>
  </mc:AlternateContent>
  <xr:revisionPtr revIDLastSave="0" documentId="13_ncr:1_{1FD5FE33-84A0-4092-84C8-D1F40D565925}" xr6:coauthVersionLast="47" xr6:coauthVersionMax="47" xr10:uidLastSave="{00000000-0000-0000-0000-000000000000}"/>
  <bookViews>
    <workbookView xWindow="0" yWindow="0" windowWidth="23040" windowHeight="12360" activeTab="1" xr2:uid="{025ED8E1-E761-4463-BC41-121C36809078}"/>
  </bookViews>
  <sheets>
    <sheet name="Personas Sent Femicidio" sheetId="2" r:id="rId1"/>
    <sheet name="Tentativas de femicidio" sheetId="1" r:id="rId2"/>
  </sheets>
  <definedNames>
    <definedName name="_xlnm._FilterDatabase" localSheetId="0" hidden="1">'Personas Sent Femicidio'!$K$12:$K$25</definedName>
    <definedName name="_xlnm._FilterDatabase" localSheetId="1" hidden="1">'Tentativas de femicidio'!$K$12:$K$20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J4" i="1"/>
  <c r="K70" i="2"/>
  <c r="J70" i="2"/>
  <c r="K49" i="2"/>
  <c r="J49" i="2"/>
  <c r="H49" i="2"/>
  <c r="G49" i="2"/>
  <c r="F49" i="2"/>
  <c r="E49" i="2"/>
  <c r="D49" i="2"/>
  <c r="J48" i="2"/>
  <c r="K47" i="2"/>
  <c r="J47" i="2"/>
  <c r="J28" i="2"/>
  <c r="J27" i="2"/>
  <c r="L27" i="2" s="1"/>
  <c r="G26" i="2"/>
  <c r="K48" i="2" s="1"/>
  <c r="F26" i="2"/>
  <c r="E26" i="2"/>
  <c r="D26" i="2"/>
  <c r="K4" i="2"/>
  <c r="J4" i="2"/>
  <c r="K28" i="2" l="1"/>
  <c r="K27" i="2"/>
</calcChain>
</file>

<file path=xl/sharedStrings.xml><?xml version="1.0" encoding="utf-8"?>
<sst xmlns="http://schemas.openxmlformats.org/spreadsheetml/2006/main" count="40" uniqueCount="18">
  <si>
    <t>Victimas de tentativas femicidios denunciadas al Ministerio Público</t>
  </si>
  <si>
    <t>Variables</t>
  </si>
  <si>
    <t>2021
 vs 2020</t>
  </si>
  <si>
    <t>Dif 2021
vs 2020</t>
  </si>
  <si>
    <t>Dif 2021
vs 2021</t>
  </si>
  <si>
    <t>Victimas de femicidios</t>
  </si>
  <si>
    <t>▲</t>
  </si>
  <si>
    <t>Personas sentenciadas por el delito de femicidios en los Tribunales Penales</t>
  </si>
  <si>
    <t>Personas condenadas</t>
  </si>
  <si>
    <t>Total</t>
  </si>
  <si>
    <t>Absolutoria</t>
  </si>
  <si>
    <t>Condenatoria</t>
  </si>
  <si>
    <t>Personas condenatoria  por el delito de femicidios en los Tribunales Penales</t>
  </si>
  <si>
    <t>Femicidio Art 21</t>
  </si>
  <si>
    <t>Tentativa Femicidio Art. 21</t>
  </si>
  <si>
    <t>Personas sentenciadas  por el delito tentivas femicidios en los Tribunales Penales</t>
  </si>
  <si>
    <t>Personas absueltas tentativas de Femicidio</t>
  </si>
  <si>
    <t>Personas sentenciadas por el delito de tentativa de femicidios en los Tribunales Penales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</si>
</sst>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_ ;[Red]\-0\ "/>
    <numFmt numFmtId="165" formatCode="#,##0_ ;[Red]\-#,##0\ "/>
    <numFmt numFmtId="166" formatCode="#,##0.00_ ;[Red]\-#,##0.00\ "/>
    <numFmt numFmtId="167" formatCode="0.0%"/>
    <numFmt numFmtId="168" formatCode="#,##0;[Red]#,##0"/>
    <numFmt numFmtId="169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10"/>
      <color theme="1" tint="0.14999847407452621"/>
      <name val="Cambria"/>
      <family val="1"/>
    </font>
    <font>
      <b/>
      <sz val="10"/>
      <color theme="1" tint="0.249977111117893"/>
      <name val="Cambria"/>
      <family val="1"/>
    </font>
    <font>
      <sz val="10"/>
      <color theme="1" tint="0.14999847407452621"/>
      <name val="Cambria"/>
      <family val="1"/>
    </font>
  </fonts>
  <fills count="6">
    <fill>
      <patternFill patternType="none"/>
    </fill>
    <fill>
      <patternFill patternType="gray125"/>
    </fill>
    <fill>
      <gradientFill degree="90">
        <stop position="0">
          <color rgb="FF2AA5E2"/>
        </stop>
        <stop position="1">
          <color rgb="FF1C90CA"/>
        </stop>
      </gradient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 tint="-5.0965910824915313E-2"/>
        </stop>
        <stop position="1">
          <color rgb="FF89CDEF"/>
        </stop>
      </gradientFill>
    </fill>
    <fill>
      <patternFill patternType="solid">
        <fgColor rgb="FFE1F2FB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0" fontId="2" fillId="0" borderId="0" xfId="1" applyNumberFormat="1" applyFont="1"/>
    <xf numFmtId="3" fontId="2" fillId="0" borderId="0" xfId="0" applyNumberFormat="1" applyFont="1"/>
    <xf numFmtId="0" fontId="4" fillId="5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67" fontId="2" fillId="0" borderId="0" xfId="1" applyNumberFormat="1" applyFont="1"/>
    <xf numFmtId="3" fontId="6" fillId="0" borderId="0" xfId="0" applyNumberFormat="1" applyFont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3" fontId="2" fillId="0" borderId="5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169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r>
              <a:rPr lang="es-CR" sz="1100" b="1" i="0" baseline="0">
                <a:effectLst/>
              </a:rPr>
              <a:t>Personas condenadas por el delito de femicidio, Art. 21, LPVcM,</a:t>
            </a:r>
          </a:p>
          <a:p>
            <a:pPr>
              <a:defRPr sz="1100" b="1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s-CR" sz="1100" b="1" i="0" baseline="0">
                <a:effectLst/>
              </a:rPr>
              <a:t> en los Tribunales Penales </a:t>
            </a:r>
            <a:r>
              <a:rPr lang="en-US" sz="1100" b="1">
                <a:solidFill>
                  <a:schemeClr val="tx1">
                    <a:lumMod val="85000"/>
                    <a:lumOff val="15000"/>
                  </a:schemeClr>
                </a:solidFill>
              </a:rPr>
              <a:t>2019-2022</a:t>
            </a:r>
          </a:p>
        </c:rich>
      </c:tx>
      <c:layout>
        <c:manualLayout>
          <c:xMode val="edge"/>
          <c:yMode val="edge"/>
          <c:x val="0.12168677876464531"/>
          <c:y val="2.8315557178047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>
                  <a:lumMod val="85000"/>
                  <a:lumOff val="1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Times New Roman" panose="02020603050405020304" pitchFamily="18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0.14606227340802866"/>
          <c:y val="0.13848266290423897"/>
          <c:w val="0.80424251139317182"/>
          <c:h val="0.65186945100435889"/>
        </c:manualLayout>
      </c:layout>
      <c:lineChart>
        <c:grouping val="standard"/>
        <c:varyColors val="0"/>
        <c:ser>
          <c:idx val="0"/>
          <c:order val="0"/>
          <c:tx>
            <c:strRef>
              <c:f>'Personas Sent Femicidio'!$C$4</c:f>
              <c:strCache>
                <c:ptCount val="1"/>
                <c:pt idx="0">
                  <c:v>Personas condenadas</c:v>
                </c:pt>
              </c:strCache>
            </c:strRef>
          </c:tx>
          <c:spPr>
            <a:ln w="38100" cap="rnd" cmpd="sng" algn="ctr">
              <a:solidFill>
                <a:srgbClr val="92D05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2AA5E2"/>
              </a:solidFill>
              <a:ln w="38100" cap="flat" cmpd="sng" algn="ctr">
                <a:solidFill>
                  <a:srgbClr val="92D05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9.9117715750201966E-5"/>
                  <c:y val="-2.4377832133919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9E-4090-ACF6-D7DD883CEDEE}"/>
                </c:ext>
              </c:extLst>
            </c:dLbl>
            <c:dLbl>
              <c:idx val="1"/>
              <c:layout>
                <c:manualLayout>
                  <c:x val="-4.856768071764348E-3"/>
                  <c:y val="-2.01565337223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9E-4090-ACF6-D7DD883CED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Times New Roman" panose="02020603050405020304" pitchFamily="18" charset="0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9525" cap="rnd">
                <a:solidFill>
                  <a:schemeClr val="bg1">
                    <a:lumMod val="85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'Personas Sent Femicidio'!$E$3:$H$3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'Personas Sent Femicidio'!$E$4:$H$4</c:f>
              <c:numCache>
                <c:formatCode>#,##0</c:formatCode>
                <c:ptCount val="4"/>
                <c:pt idx="0">
                  <c:v>13</c:v>
                </c:pt>
                <c:pt idx="1">
                  <c:v>9</c:v>
                </c:pt>
                <c:pt idx="2" formatCode="#\ ##0;[Red]#\ ##0">
                  <c:v>13</c:v>
                </c:pt>
                <c:pt idx="3" formatCode="#\ ##0;[Red]#\ ##0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89E-4090-ACF6-D7DD883CED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1">
                  <a:lumMod val="65000"/>
                  <a:alpha val="33000"/>
                </a:schemeClr>
              </a:solidFill>
              <a:miter lim="800000"/>
            </a:ln>
            <a:effectLst/>
          </c:spPr>
        </c:dropLines>
        <c:marker val="1"/>
        <c:smooth val="0"/>
        <c:axId val="1211325439"/>
        <c:axId val="869039039"/>
      </c:lineChart>
      <c:catAx>
        <c:axId val="1211325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endParaRPr lang="es-419"/>
          </a:p>
        </c:txPr>
        <c:crossAx val="869039039"/>
        <c:crosses val="autoZero"/>
        <c:auto val="1"/>
        <c:lblAlgn val="ctr"/>
        <c:lblOffset val="100"/>
        <c:noMultiLvlLbl val="0"/>
      </c:catAx>
      <c:valAx>
        <c:axId val="869039039"/>
        <c:scaling>
          <c:orientation val="minMax"/>
          <c:max val="2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endParaRPr lang="es-419"/>
          </a:p>
        </c:txPr>
        <c:crossAx val="121132543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>
      <a:innerShdw blurRad="63500" dist="50800" dir="8100000">
        <a:schemeClr val="bg1">
          <a:lumMod val="75000"/>
          <a:alpha val="50000"/>
        </a:schemeClr>
      </a:innerShdw>
    </a:effectLst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solidFill>
                  <a:sysClr val="windowText" lastClr="000000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</a:rPr>
              <a:t>Personas sentenciadas por el delito de tentativa de femicidios en los Tribunales Penales 2019-2022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endParaRPr lang="es-CR" sz="1100" b="1" i="0" baseline="0">
              <a:solidFill>
                <a:sysClr val="windowText" lastClr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7.1286501561197549E-2"/>
          <c:y val="0.17620896714895587"/>
          <c:w val="0.89147056085078114"/>
          <c:h val="0.59683117376869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'Personas Sent Femicidio'!$C$27</c:f>
              <c:strCache>
                <c:ptCount val="1"/>
                <c:pt idx="0">
                  <c:v>Absolutoria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'Personas Sent Femicidio'!$E$25:$H$25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'Personas Sent Femicidio'!$E$27:$H$27</c:f>
              <c:numCache>
                <c:formatCode>#,##0</c:formatCode>
                <c:ptCount val="4"/>
                <c:pt idx="0">
                  <c:v>47</c:v>
                </c:pt>
                <c:pt idx="1">
                  <c:v>36</c:v>
                </c:pt>
                <c:pt idx="2" formatCode="#\ ##0;[Red]#\ ##0">
                  <c:v>37</c:v>
                </c:pt>
                <c:pt idx="3" formatCode="#\ ##0;[Red]#\ ##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C-43FF-89DA-A6B106912CCD}"/>
            </c:ext>
          </c:extLst>
        </c:ser>
        <c:ser>
          <c:idx val="1"/>
          <c:order val="1"/>
          <c:tx>
            <c:strRef>
              <c:f>'Personas Sent Femicidio'!$C$28</c:f>
              <c:strCache>
                <c:ptCount val="1"/>
                <c:pt idx="0">
                  <c:v>Condenatoria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'Personas Sent Femicidio'!$E$25:$H$25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'Personas Sent Femicidio'!$E$28:$H$28</c:f>
              <c:numCache>
                <c:formatCode>#,##0</c:formatCode>
                <c:ptCount val="4"/>
                <c:pt idx="0">
                  <c:v>31</c:v>
                </c:pt>
                <c:pt idx="1">
                  <c:v>34</c:v>
                </c:pt>
                <c:pt idx="2" formatCode="#\ ##0;[Red]#\ ##0">
                  <c:v>39</c:v>
                </c:pt>
                <c:pt idx="3" formatCode="#\ ##0;[Red]#\ ##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C-43FF-89DA-A6B106912C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19937583"/>
        <c:axId val="1319928431"/>
      </c:barChart>
      <c:catAx>
        <c:axId val="131993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19928431"/>
        <c:crosses val="autoZero"/>
        <c:auto val="1"/>
        <c:lblAlgn val="ctr"/>
        <c:lblOffset val="100"/>
        <c:noMultiLvlLbl val="0"/>
      </c:catAx>
      <c:valAx>
        <c:axId val="131992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19937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6926100331078"/>
          <c:y val="0.87839712788641977"/>
          <c:w val="0.76823562050325644"/>
          <c:h val="7.1759361383115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050" b="1">
                <a:solidFill>
                  <a:sysClr val="windowText" lastClr="000000"/>
                </a:solidFill>
              </a:rPr>
              <a:t>Personas condenadas por el delito de tentativa de femicidios y femicidio art 21 en los Tribunales Penales 2019-2022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'Personas Sent Femicidio'!$C$47</c:f>
              <c:strCache>
                <c:ptCount val="1"/>
                <c:pt idx="0">
                  <c:v>Femicidio Art 21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92D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'Personas Sent Femicidio'!$E$46:$H$46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'Personas Sent Femicidio'!$E$47:$H$47</c:f>
              <c:numCache>
                <c:formatCode>#,##0</c:formatCode>
                <c:ptCount val="4"/>
                <c:pt idx="0">
                  <c:v>13</c:v>
                </c:pt>
                <c:pt idx="1">
                  <c:v>9</c:v>
                </c:pt>
                <c:pt idx="2" formatCode="#\ ##0;[Red]#\ ##0">
                  <c:v>13</c:v>
                </c:pt>
                <c:pt idx="3" formatCode="General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89E-4A81-88BD-E7F63ABE0625}"/>
            </c:ext>
          </c:extLst>
        </c:ser>
        <c:ser>
          <c:idx val="1"/>
          <c:order val="1"/>
          <c:tx>
            <c:strRef>
              <c:f>'Personas Sent Femicidio'!$C$48</c:f>
              <c:strCache>
                <c:ptCount val="1"/>
                <c:pt idx="0">
                  <c:v>Tentativa Femicidio Art. 21</c:v>
                </c:pt>
              </c:strCache>
            </c:strRef>
          </c:tx>
          <c:spPr>
            <a:ln w="38100" cap="rnd">
              <a:solidFill>
                <a:srgbClr val="E6972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E6972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'Personas Sent Femicidio'!$E$46:$H$46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'Personas Sent Femicidio'!$E$48:$H$48</c:f>
              <c:numCache>
                <c:formatCode>#,##0</c:formatCode>
                <c:ptCount val="4"/>
                <c:pt idx="0">
                  <c:v>31</c:v>
                </c:pt>
                <c:pt idx="1">
                  <c:v>34</c:v>
                </c:pt>
                <c:pt idx="2" formatCode="#\ ##0;[Red]#\ ##0">
                  <c:v>39</c:v>
                </c:pt>
                <c:pt idx="3" formatCode="General">
                  <c:v>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89E-4A81-88BD-E7F63ABE0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461103"/>
        <c:axId val="1700463599"/>
      </c:lineChart>
      <c:catAx>
        <c:axId val="170046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700463599"/>
        <c:crosses val="autoZero"/>
        <c:auto val="1"/>
        <c:lblAlgn val="ctr"/>
        <c:lblOffset val="100"/>
        <c:noMultiLvlLbl val="0"/>
      </c:catAx>
      <c:valAx>
        <c:axId val="170046359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700461103"/>
        <c:crosses val="autoZero"/>
        <c:crossBetween val="between"/>
      </c:valAx>
      <c:spPr>
        <a:noFill/>
        <a:ln>
          <a:solidFill>
            <a:schemeClr val="accent6">
              <a:lumMod val="75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</c:legendEntry>
      <c:layout>
        <c:manualLayout>
          <c:xMode val="edge"/>
          <c:yMode val="edge"/>
          <c:x val="0.2155251414073163"/>
          <c:y val="0.91030780253615673"/>
          <c:w val="0.65918310941917313"/>
          <c:h val="6.7897323835497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050" b="1" i="0" baseline="0">
                <a:solidFill>
                  <a:sysClr val="windowText" lastClr="000000"/>
                </a:solidFill>
                <a:effectLst/>
              </a:rPr>
              <a:t>Personas absueltas por el delito de tentativa de femicidios en los Tribunales Penales 2019-2022</a:t>
            </a:r>
            <a:endParaRPr lang="es-CR" sz="105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E6972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E6972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683867387987288E-2"/>
                  <c:y val="5.3201480882850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40-4B3E-8466-5B4BD8CE0D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'Personas Sent Femicidio'!$E$69:$H$69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'Personas Sent Femicidio'!$E$70:$H$70</c:f>
              <c:numCache>
                <c:formatCode>#,##0</c:formatCode>
                <c:ptCount val="4"/>
                <c:pt idx="0">
                  <c:v>47</c:v>
                </c:pt>
                <c:pt idx="1">
                  <c:v>36</c:v>
                </c:pt>
                <c:pt idx="2" formatCode="#\ ##0;[Red]#\ ##0">
                  <c:v>37</c:v>
                </c:pt>
                <c:pt idx="3" formatCode="#\ ##0;[Red]#\ ##0">
                  <c:v>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8C-4F4C-8AF8-C67A86727A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2682751"/>
        <c:axId val="1362793407"/>
      </c:lineChart>
      <c:catAx>
        <c:axId val="1362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2793407"/>
        <c:crosses val="autoZero"/>
        <c:auto val="1"/>
        <c:lblAlgn val="ctr"/>
        <c:lblOffset val="100"/>
        <c:noMultiLvlLbl val="0"/>
      </c:catAx>
      <c:valAx>
        <c:axId val="136279340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268275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r>
              <a:rPr lang="es-CR" sz="1100" b="1" i="0" baseline="0">
                <a:effectLst/>
              </a:rPr>
              <a:t>Tentativa Femicidios, Art. 21, LPVcM, denunciadas ante el Ministerio Público</a:t>
            </a:r>
          </a:p>
          <a:p>
            <a:pPr>
              <a:defRPr sz="1100" b="1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s-CR" sz="1100" b="1" i="0" baseline="0">
                <a:effectLst/>
              </a:rPr>
              <a:t> </a:t>
            </a:r>
            <a:r>
              <a:rPr lang="en-US" sz="1100" b="1">
                <a:solidFill>
                  <a:schemeClr val="tx1">
                    <a:lumMod val="85000"/>
                    <a:lumOff val="15000"/>
                  </a:schemeClr>
                </a:solidFill>
              </a:rPr>
              <a:t>2019-2022</a:t>
            </a:r>
          </a:p>
        </c:rich>
      </c:tx>
      <c:layout>
        <c:manualLayout>
          <c:xMode val="edge"/>
          <c:yMode val="edge"/>
          <c:x val="0.12168677876464531"/>
          <c:y val="2.8315557178047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>
                  <a:lumMod val="85000"/>
                  <a:lumOff val="1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Times New Roman" panose="02020603050405020304" pitchFamily="18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0.13026558527832524"/>
          <c:y val="0.2030180919520371"/>
          <c:w val="0.80424251139317182"/>
          <c:h val="0.65186945100435889"/>
        </c:manualLayout>
      </c:layout>
      <c:lineChart>
        <c:grouping val="standard"/>
        <c:varyColors val="0"/>
        <c:ser>
          <c:idx val="0"/>
          <c:order val="0"/>
          <c:tx>
            <c:strRef>
              <c:f>'Tentativas de femicidio'!$C$4</c:f>
              <c:strCache>
                <c:ptCount val="1"/>
                <c:pt idx="0">
                  <c:v>Victimas de femicidios</c:v>
                </c:pt>
              </c:strCache>
            </c:strRef>
          </c:tx>
          <c:spPr>
            <a:ln w="38100" cap="rnd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2AA5E2"/>
              </a:solidFill>
              <a:ln w="38100" cap="flat" cmpd="sng" algn="ctr">
                <a:solidFill>
                  <a:schemeClr val="accent4">
                    <a:lumMod val="7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2.7318717052678882E-3"/>
                  <c:y val="-1.5773079053411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BB-4838-AD2A-49151ECD275B}"/>
                </c:ext>
              </c:extLst>
            </c:dLbl>
            <c:dLbl>
              <c:idx val="1"/>
              <c:layout>
                <c:manualLayout>
                  <c:x val="-4.856768071764348E-3"/>
                  <c:y val="-2.01565337223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BB-4838-AD2A-49151ECD2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Times New Roman" panose="02020603050405020304" pitchFamily="18" charset="0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9525" cap="rnd">
                <a:solidFill>
                  <a:schemeClr val="bg1">
                    <a:lumMod val="85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'Tentativas de femicidio'!$E$3:$H$3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'Tentativas de femicidio'!$E$4:$H$4</c:f>
              <c:numCache>
                <c:formatCode>0_ ;[Red]\-0\ </c:formatCode>
                <c:ptCount val="4"/>
                <c:pt idx="0">
                  <c:v>152</c:v>
                </c:pt>
                <c:pt idx="1">
                  <c:v>114</c:v>
                </c:pt>
                <c:pt idx="2">
                  <c:v>125</c:v>
                </c:pt>
                <c:pt idx="3">
                  <c:v>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FBB-4838-AD2A-49151ECD275B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Times New Roman" panose="02020603050405020304" pitchFamily="18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'Tentativas de femicidio'!$E$3:$H$3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BB-4838-AD2A-49151ECD27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1">
                  <a:lumMod val="65000"/>
                  <a:alpha val="33000"/>
                </a:schemeClr>
              </a:solidFill>
              <a:miter lim="800000"/>
            </a:ln>
            <a:effectLst/>
          </c:spPr>
        </c:dropLines>
        <c:marker val="1"/>
        <c:smooth val="0"/>
        <c:axId val="1211325439"/>
        <c:axId val="869039039"/>
      </c:lineChart>
      <c:catAx>
        <c:axId val="1211325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endParaRPr lang="es-419"/>
          </a:p>
        </c:txPr>
        <c:crossAx val="869039039"/>
        <c:crosses val="autoZero"/>
        <c:auto val="1"/>
        <c:lblAlgn val="ctr"/>
        <c:lblOffset val="100"/>
        <c:noMultiLvlLbl val="0"/>
      </c:catAx>
      <c:valAx>
        <c:axId val="869039039"/>
        <c:scaling>
          <c:orientation val="minMax"/>
          <c:max val="155"/>
          <c:min val="100"/>
        </c:scaling>
        <c:delete val="0"/>
        <c:axPos val="l"/>
        <c:numFmt formatCode="0_ ;[Red]\-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endParaRPr lang="es-419"/>
          </a:p>
        </c:txPr>
        <c:crossAx val="121132543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>
      <a:innerShdw blurRad="63500" dist="50800" dir="8100000">
        <a:schemeClr val="bg1">
          <a:lumMod val="75000"/>
          <a:alpha val="50000"/>
        </a:schemeClr>
      </a:innerShdw>
    </a:effectLst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98612</xdr:colOff>
      <xdr:row>2</xdr:row>
      <xdr:rowOff>134472</xdr:rowOff>
    </xdr:from>
    <xdr:to>
      <xdr:col>21</xdr:col>
      <xdr:colOff>259979</xdr:colOff>
      <xdr:row>19</xdr:row>
      <xdr:rowOff>93580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50CDD9-7C2F-4ECC-8AB1-D14E66E57F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564777</xdr:colOff>
      <xdr:row>21</xdr:row>
      <xdr:rowOff>152400</xdr:rowOff>
    </xdr:from>
    <xdr:to>
      <xdr:col>20</xdr:col>
      <xdr:colOff>537883</xdr:colOff>
      <xdr:row>40</xdr:row>
      <xdr:rowOff>197223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E66B208-6653-401C-9487-9634987DA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44</xdr:row>
      <xdr:rowOff>26894</xdr:rowOff>
    </xdr:from>
    <xdr:to>
      <xdr:col>21</xdr:col>
      <xdr:colOff>89648</xdr:colOff>
      <xdr:row>62</xdr:row>
      <xdr:rowOff>53787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F1ED277-66BB-48B2-ACFE-D2FA986D7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143434</xdr:colOff>
      <xdr:row>68</xdr:row>
      <xdr:rowOff>169991</xdr:rowOff>
    </xdr:from>
    <xdr:to>
      <xdr:col>20</xdr:col>
      <xdr:colOff>708211</xdr:colOff>
      <xdr:row>84</xdr:row>
      <xdr:rowOff>215153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D40524B-2EDF-44F8-B6FB-3E013F1FD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233082</xdr:colOff>
      <xdr:row>18</xdr:row>
      <xdr:rowOff>89647</xdr:rowOff>
    </xdr:from>
    <xdr:to>
      <xdr:col>20</xdr:col>
      <xdr:colOff>591671</xdr:colOff>
      <xdr:row>19</xdr:row>
      <xdr:rowOff>134471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75B3892-0D0C-457F-99F5-ABAB001E07F2}"/>
            </a:ext>
          </a:extLst>
        </xdr:cNvPr>
        <xdr:cNvSpPr txBox="1"/>
      </xdr:nvSpPr>
      <xdr:spPr>
        <a:xfrm>
          <a:off x="9422802" y="4166347"/>
          <a:ext cx="5905949" cy="242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 de Estadística, Dirección de Planificación, Poder Judicial de Costa Rica</a:t>
          </a:r>
        </a:p>
      </xdr:txBody>
    </xdr:sp>
    <xdr:clientData/>
  </xdr:twoCellAnchor>
  <xdr:twoCellAnchor>
    <xdr:from>
      <xdr:col>13</xdr:col>
      <xdr:colOff>170330</xdr:colOff>
      <xdr:row>85</xdr:row>
      <xdr:rowOff>0</xdr:rowOff>
    </xdr:from>
    <xdr:to>
      <xdr:col>20</xdr:col>
      <xdr:colOff>528919</xdr:colOff>
      <xdr:row>86</xdr:row>
      <xdr:rowOff>71718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A7DFF38-25B9-4FE4-BBA8-A43E1BCBADAE}"/>
            </a:ext>
          </a:extLst>
        </xdr:cNvPr>
        <xdr:cNvSpPr txBox="1"/>
      </xdr:nvSpPr>
      <xdr:spPr>
        <a:xfrm>
          <a:off x="9360050" y="17876520"/>
          <a:ext cx="5905949" cy="239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 de Estadística, Dirección de Planificación, Poder Judicial de Costa Rica</a:t>
          </a:r>
        </a:p>
      </xdr:txBody>
    </xdr:sp>
    <xdr:clientData/>
  </xdr:twoCellAnchor>
  <xdr:twoCellAnchor>
    <xdr:from>
      <xdr:col>12</xdr:col>
      <xdr:colOff>170329</xdr:colOff>
      <xdr:row>62</xdr:row>
      <xdr:rowOff>44823</xdr:rowOff>
    </xdr:from>
    <xdr:to>
      <xdr:col>21</xdr:col>
      <xdr:colOff>98612</xdr:colOff>
      <xdr:row>64</xdr:row>
      <xdr:rowOff>17930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8958586-24F9-425B-B132-E16421C686F7}"/>
            </a:ext>
          </a:extLst>
        </xdr:cNvPr>
        <xdr:cNvSpPr txBox="1"/>
      </xdr:nvSpPr>
      <xdr:spPr>
        <a:xfrm>
          <a:off x="8567569" y="13250283"/>
          <a:ext cx="7060603" cy="308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 de Estadística, Dirección de Planificación, Poder Judicial de Costa Rica</a:t>
          </a:r>
        </a:p>
      </xdr:txBody>
    </xdr:sp>
    <xdr:clientData/>
  </xdr:twoCellAnchor>
  <xdr:twoCellAnchor>
    <xdr:from>
      <xdr:col>13</xdr:col>
      <xdr:colOff>-1</xdr:colOff>
      <xdr:row>40</xdr:row>
      <xdr:rowOff>98611</xdr:rowOff>
    </xdr:from>
    <xdr:to>
      <xdr:col>20</xdr:col>
      <xdr:colOff>358588</xdr:colOff>
      <xdr:row>41</xdr:row>
      <xdr:rowOff>80682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4B004AC-0D55-4DED-A9C0-AFCCB76EACB2}"/>
            </a:ext>
          </a:extLst>
        </xdr:cNvPr>
        <xdr:cNvSpPr txBox="1"/>
      </xdr:nvSpPr>
      <xdr:spPr>
        <a:xfrm>
          <a:off x="9189719" y="8610151"/>
          <a:ext cx="5905949" cy="241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 de Estadística, Dirección de Planificación, Poder Judicial de Costa Rica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0.04201</cdr:x>
      <cdr:y>0.88268</cdr:y>
    </cdr:from>
    <cdr:to>
      <cdr:x>1</cdr:x>
      <cdr:y>0.99641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A8006266-AE9B-70CE-0145-7372F5105BAF}"/>
            </a:ext>
          </a:extLst>
        </cdr:cNvPr>
        <cdr:cNvSpPr txBox="1"/>
      </cdr:nvSpPr>
      <cdr:spPr>
        <a:xfrm xmlns:a="http://schemas.openxmlformats.org/drawingml/2006/main">
          <a:off x="172679" y="2767854"/>
          <a:ext cx="3937974" cy="356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421342</xdr:colOff>
      <xdr:row>2</xdr:row>
      <xdr:rowOff>331694</xdr:rowOff>
    </xdr:from>
    <xdr:to>
      <xdr:col>21</xdr:col>
      <xdr:colOff>197224</xdr:colOff>
      <xdr:row>20</xdr:row>
      <xdr:rowOff>161365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413762-F1A6-4C97-8960-89C086783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161364</xdr:colOff>
      <xdr:row>20</xdr:row>
      <xdr:rowOff>89648</xdr:rowOff>
    </xdr:from>
    <xdr:to>
      <xdr:col>20</xdr:col>
      <xdr:colOff>555812</xdr:colOff>
      <xdr:row>22</xdr:row>
      <xdr:rowOff>71718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4DC9BEC-CEF9-4205-A00F-ECA4FB02C55C}"/>
            </a:ext>
          </a:extLst>
        </xdr:cNvPr>
        <xdr:cNvSpPr txBox="1"/>
      </xdr:nvSpPr>
      <xdr:spPr>
        <a:xfrm>
          <a:off x="9351084" y="4631168"/>
          <a:ext cx="5941808" cy="31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</a:t>
          </a:r>
          <a:r>
            <a:rPr lang="es-CR" sz="1100" b="1" baseline="0"/>
            <a:t> de Estadística, Dirección de Planificación, Poder Judicial de Costa Rica</a:t>
          </a:r>
          <a:endParaRPr lang="es-C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4AC48-2AC0-4185-BB7C-5DCD27FDA64D}">
  <dimension ref="B1:N103"/>
  <sheetViews>
    <sheetView showGridLines="0" topLeftCell="A62" zoomScale="85" zoomScaleNormal="85" workbookViewId="0">
      <selection activeCell="P92" sqref="P92"/>
    </sheetView>
  </sheetViews>
  <sheetFormatPr baseColWidth="10" defaultColWidth="11.5546875" defaultRowHeight="13.2" x14ac:dyDescent="0.25"/>
  <cols>
    <col min="1" max="1" width="2.5546875" style="2" bestFit="1" customWidth="1"/>
    <col min="2" max="2" width="14.5546875" style="2" customWidth="1"/>
    <col min="3" max="3" width="22.77734375" style="2" customWidth="1"/>
    <col min="4" max="9" width="10.5546875" style="2" customWidth="1"/>
    <col min="10" max="10" width="12.21875" style="2" customWidth="1"/>
    <col min="11" max="12" width="8.77734375" style="2" customWidth="1"/>
    <col min="13" max="16384" width="11.5546875" style="2"/>
  </cols>
  <sheetData>
    <row r="1" spans="2:13" x14ac:dyDescent="0.25">
      <c r="B1" s="1"/>
    </row>
    <row r="2" spans="2:13" x14ac:dyDescent="0.25">
      <c r="B2" s="28" t="s">
        <v>7</v>
      </c>
      <c r="C2" s="28"/>
      <c r="D2" s="28"/>
      <c r="E2" s="28"/>
      <c r="F2" s="28"/>
      <c r="G2" s="28"/>
      <c r="H2" s="28"/>
      <c r="I2" s="28"/>
      <c r="J2" s="28"/>
      <c r="L2" s="3"/>
    </row>
    <row r="3" spans="2:13" ht="31.2" customHeight="1" x14ac:dyDescent="0.25">
      <c r="B3" s="4"/>
      <c r="C3" s="5" t="s">
        <v>1</v>
      </c>
      <c r="D3" s="5">
        <v>2018</v>
      </c>
      <c r="E3" s="5">
        <v>2019</v>
      </c>
      <c r="F3" s="5">
        <v>2020</v>
      </c>
      <c r="G3" s="5">
        <v>2021</v>
      </c>
      <c r="H3" s="5">
        <v>2022</v>
      </c>
      <c r="I3" s="6" t="s">
        <v>2</v>
      </c>
      <c r="J3" s="7" t="s">
        <v>3</v>
      </c>
      <c r="K3" s="7" t="s">
        <v>4</v>
      </c>
      <c r="L3" s="8"/>
    </row>
    <row r="4" spans="2:13" s="1" customFormat="1" ht="15" customHeight="1" x14ac:dyDescent="0.3">
      <c r="B4" s="8"/>
      <c r="C4" s="9" t="s">
        <v>8</v>
      </c>
      <c r="D4" s="20">
        <v>13</v>
      </c>
      <c r="E4" s="20">
        <v>13</v>
      </c>
      <c r="F4" s="20">
        <v>9</v>
      </c>
      <c r="G4" s="21">
        <v>13</v>
      </c>
      <c r="H4" s="21">
        <v>12</v>
      </c>
      <c r="I4" s="11" t="s">
        <v>6</v>
      </c>
      <c r="J4" s="12">
        <f t="shared" ref="J4" si="0">G4-F4</f>
        <v>4</v>
      </c>
      <c r="K4" s="13">
        <f>J4/F4</f>
        <v>0.44444444444444442</v>
      </c>
      <c r="L4" s="14"/>
    </row>
    <row r="5" spans="2:13" ht="24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3" ht="16.2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3" ht="16.2" customHeight="1" x14ac:dyDescent="0.25">
      <c r="K7" s="15"/>
    </row>
    <row r="8" spans="2:13" ht="16.2" customHeight="1" x14ac:dyDescent="0.25"/>
    <row r="9" spans="2:13" ht="16.2" customHeight="1" x14ac:dyDescent="0.25"/>
    <row r="10" spans="2:13" ht="16.2" customHeight="1" x14ac:dyDescent="0.25">
      <c r="K10" s="16"/>
    </row>
    <row r="11" spans="2:13" ht="16.2" customHeight="1" x14ac:dyDescent="0.25"/>
    <row r="12" spans="2:13" ht="16.2" customHeight="1" x14ac:dyDescent="0.25">
      <c r="K12" s="17"/>
    </row>
    <row r="13" spans="2:13" ht="16.2" customHeight="1" x14ac:dyDescent="0.25">
      <c r="K13" s="18"/>
    </row>
    <row r="14" spans="2:13" ht="21" customHeight="1" x14ac:dyDescent="0.25">
      <c r="J14" s="19"/>
      <c r="K14" s="16"/>
      <c r="M14" s="16"/>
    </row>
    <row r="15" spans="2:13" ht="14.55" customHeight="1" x14ac:dyDescent="0.25">
      <c r="J15" s="19"/>
      <c r="K15" s="16"/>
    </row>
    <row r="16" spans="2:13" ht="27.6" customHeight="1" x14ac:dyDescent="0.25">
      <c r="J16" s="19"/>
      <c r="K16" s="16"/>
    </row>
    <row r="17" spans="2:12" ht="22.2" customHeight="1" x14ac:dyDescent="0.25">
      <c r="J17" s="19"/>
      <c r="K17" s="16"/>
    </row>
    <row r="18" spans="2:12" ht="15" customHeight="1" x14ac:dyDescent="0.25">
      <c r="J18" s="19"/>
      <c r="K18" s="16"/>
    </row>
    <row r="19" spans="2:12" ht="16.2" customHeight="1" x14ac:dyDescent="0.25">
      <c r="J19" s="19"/>
      <c r="K19" s="16"/>
    </row>
    <row r="20" spans="2:12" ht="16.2" customHeight="1" x14ac:dyDescent="0.25">
      <c r="J20" s="19"/>
      <c r="K20" s="16"/>
    </row>
    <row r="21" spans="2:12" ht="16.2" customHeight="1" x14ac:dyDescent="0.25">
      <c r="J21" s="19"/>
      <c r="K21" s="16"/>
    </row>
    <row r="22" spans="2:12" ht="16.2" customHeight="1" x14ac:dyDescent="0.25">
      <c r="J22" s="19"/>
      <c r="K22" s="16"/>
    </row>
    <row r="23" spans="2:12" ht="16.2" customHeight="1" x14ac:dyDescent="0.25">
      <c r="J23" s="19"/>
      <c r="K23" s="16"/>
    </row>
    <row r="24" spans="2:12" ht="16.2" customHeight="1" x14ac:dyDescent="0.25">
      <c r="B24" s="28" t="s">
        <v>17</v>
      </c>
      <c r="C24" s="28"/>
      <c r="D24" s="28"/>
      <c r="E24" s="28"/>
      <c r="F24" s="28"/>
      <c r="G24" s="28"/>
      <c r="H24" s="28"/>
      <c r="I24" s="28"/>
      <c r="J24" s="28"/>
      <c r="K24" s="16"/>
    </row>
    <row r="25" spans="2:12" ht="16.95" customHeight="1" x14ac:dyDescent="0.25">
      <c r="B25" s="4"/>
      <c r="C25" s="5" t="s">
        <v>1</v>
      </c>
      <c r="D25" s="5">
        <v>2018</v>
      </c>
      <c r="E25" s="5">
        <v>2019</v>
      </c>
      <c r="F25" s="5">
        <v>2020</v>
      </c>
      <c r="G25" s="5">
        <v>2021</v>
      </c>
      <c r="H25" s="5">
        <v>2022</v>
      </c>
      <c r="I25" s="6" t="s">
        <v>2</v>
      </c>
      <c r="J25" s="7" t="s">
        <v>3</v>
      </c>
      <c r="K25" s="22"/>
    </row>
    <row r="26" spans="2:12" ht="16.2" customHeight="1" x14ac:dyDescent="0.25">
      <c r="B26" s="23"/>
      <c r="C26" s="24" t="s">
        <v>9</v>
      </c>
      <c r="D26" s="25">
        <f>SUM(D27:D29)</f>
        <v>44</v>
      </c>
      <c r="E26" s="25">
        <f t="shared" ref="E26:G26" si="1">SUM(E27:E29)</f>
        <v>78</v>
      </c>
      <c r="F26" s="25">
        <f t="shared" si="1"/>
        <v>70</v>
      </c>
      <c r="G26" s="25">
        <f t="shared" si="1"/>
        <v>76</v>
      </c>
      <c r="H26" s="25">
        <v>70</v>
      </c>
      <c r="I26" s="23"/>
      <c r="J26" s="23"/>
      <c r="K26" s="16"/>
    </row>
    <row r="27" spans="2:12" ht="16.2" customHeight="1" x14ac:dyDescent="0.25">
      <c r="B27" s="8"/>
      <c r="C27" s="9" t="s">
        <v>10</v>
      </c>
      <c r="D27" s="20">
        <v>30</v>
      </c>
      <c r="E27" s="20">
        <v>47</v>
      </c>
      <c r="F27" s="20">
        <v>36</v>
      </c>
      <c r="G27" s="21">
        <v>37</v>
      </c>
      <c r="H27" s="21">
        <v>44</v>
      </c>
      <c r="I27" s="11" t="s">
        <v>6</v>
      </c>
      <c r="J27" s="12">
        <f t="shared" ref="J27:J28" si="2">G27-F27</f>
        <v>1</v>
      </c>
      <c r="K27" s="26">
        <f>(G27/$G$26)*100</f>
        <v>48.684210526315788</v>
      </c>
      <c r="L27" s="2">
        <f>(J27/F27)*100</f>
        <v>2.7777777777777777</v>
      </c>
    </row>
    <row r="28" spans="2:12" ht="16.2" customHeight="1" x14ac:dyDescent="0.25">
      <c r="C28" s="9" t="s">
        <v>11</v>
      </c>
      <c r="D28" s="20">
        <v>14</v>
      </c>
      <c r="E28" s="20">
        <v>31</v>
      </c>
      <c r="F28" s="20">
        <v>34</v>
      </c>
      <c r="G28" s="21">
        <v>39</v>
      </c>
      <c r="H28" s="21">
        <v>26</v>
      </c>
      <c r="I28" s="11" t="s">
        <v>6</v>
      </c>
      <c r="J28" s="12">
        <f t="shared" si="2"/>
        <v>5</v>
      </c>
      <c r="K28" s="26">
        <f>(G28/$G$26)*100</f>
        <v>51.315789473684212</v>
      </c>
    </row>
    <row r="29" spans="2:12" x14ac:dyDescent="0.25">
      <c r="C29" s="9"/>
      <c r="D29" s="20"/>
      <c r="E29" s="20"/>
      <c r="F29" s="20"/>
      <c r="G29" s="21"/>
      <c r="H29" s="21"/>
      <c r="I29" s="11"/>
      <c r="J29" s="12"/>
    </row>
    <row r="32" spans="2:12" ht="15" customHeight="1" x14ac:dyDescent="0.25"/>
    <row r="33" spans="2:11" ht="15" customHeight="1" x14ac:dyDescent="0.25"/>
    <row r="34" spans="2:11" ht="32.549999999999997" customHeight="1" x14ac:dyDescent="0.25"/>
    <row r="35" spans="2:11" ht="15" customHeight="1" x14ac:dyDescent="0.25"/>
    <row r="36" spans="2:11" ht="15" customHeight="1" x14ac:dyDescent="0.25"/>
    <row r="37" spans="2:11" ht="15" customHeight="1" x14ac:dyDescent="0.25"/>
    <row r="38" spans="2:11" ht="15" customHeight="1" x14ac:dyDescent="0.25"/>
    <row r="39" spans="2:11" ht="15" customHeight="1" x14ac:dyDescent="0.25"/>
    <row r="40" spans="2:11" ht="15" customHeight="1" x14ac:dyDescent="0.25"/>
    <row r="41" spans="2:11" ht="20.55" customHeight="1" x14ac:dyDescent="0.25"/>
    <row r="42" spans="2:11" ht="22.95" customHeight="1" x14ac:dyDescent="0.25"/>
    <row r="43" spans="2:11" ht="29.7" customHeight="1" x14ac:dyDescent="0.25"/>
    <row r="44" spans="2:11" ht="24" customHeight="1" x14ac:dyDescent="0.25"/>
    <row r="45" spans="2:11" ht="15" customHeight="1" x14ac:dyDescent="0.25">
      <c r="B45" s="28" t="s">
        <v>12</v>
      </c>
      <c r="C45" s="28"/>
      <c r="D45" s="28"/>
      <c r="E45" s="28"/>
      <c r="F45" s="28"/>
      <c r="G45" s="28"/>
      <c r="H45" s="28"/>
      <c r="I45" s="28"/>
      <c r="J45" s="28"/>
    </row>
    <row r="46" spans="2:11" ht="15" customHeight="1" x14ac:dyDescent="0.25">
      <c r="B46" s="4"/>
      <c r="C46" s="5" t="s">
        <v>1</v>
      </c>
      <c r="D46" s="5">
        <v>2018</v>
      </c>
      <c r="E46" s="5">
        <v>2019</v>
      </c>
      <c r="F46" s="5">
        <v>2020</v>
      </c>
      <c r="G46" s="5">
        <v>2021</v>
      </c>
      <c r="H46" s="5">
        <v>2022</v>
      </c>
      <c r="I46" s="6" t="s">
        <v>2</v>
      </c>
      <c r="J46" s="7" t="s">
        <v>3</v>
      </c>
      <c r="K46" s="7" t="s">
        <v>4</v>
      </c>
    </row>
    <row r="47" spans="2:11" ht="15" customHeight="1" x14ac:dyDescent="0.25">
      <c r="B47" s="8"/>
      <c r="C47" s="9" t="s">
        <v>13</v>
      </c>
      <c r="D47" s="20">
        <v>13</v>
      </c>
      <c r="E47" s="20">
        <v>13</v>
      </c>
      <c r="F47" s="20">
        <v>9</v>
      </c>
      <c r="G47" s="21">
        <v>13</v>
      </c>
      <c r="H47" s="11">
        <v>12</v>
      </c>
      <c r="I47" s="11" t="s">
        <v>6</v>
      </c>
      <c r="J47" s="12">
        <f t="shared" ref="J47:J49" si="3">G47-F47</f>
        <v>4</v>
      </c>
      <c r="K47" s="13">
        <f>J47/F47</f>
        <v>0.44444444444444442</v>
      </c>
    </row>
    <row r="48" spans="2:11" ht="15" customHeight="1" x14ac:dyDescent="0.25">
      <c r="C48" s="9" t="s">
        <v>14</v>
      </c>
      <c r="D48" s="20">
        <v>14</v>
      </c>
      <c r="E48" s="20">
        <v>31</v>
      </c>
      <c r="F48" s="20">
        <v>34</v>
      </c>
      <c r="G48" s="21">
        <v>39</v>
      </c>
      <c r="H48" s="11">
        <v>26</v>
      </c>
      <c r="I48" s="11" t="s">
        <v>6</v>
      </c>
      <c r="J48" s="12">
        <f t="shared" si="3"/>
        <v>5</v>
      </c>
      <c r="K48" s="26">
        <f>(G48/$G$26)*100</f>
        <v>51.315789473684212</v>
      </c>
    </row>
    <row r="49" spans="2:11" ht="15" customHeight="1" x14ac:dyDescent="0.25">
      <c r="C49" s="2" t="s">
        <v>9</v>
      </c>
      <c r="D49" s="16">
        <f>SUM(D47:D48)</f>
        <v>27</v>
      </c>
      <c r="E49" s="16">
        <f t="shared" ref="E49:G49" si="4">SUM(E47:E48)</f>
        <v>44</v>
      </c>
      <c r="F49" s="16">
        <f t="shared" si="4"/>
        <v>43</v>
      </c>
      <c r="G49" s="16">
        <f t="shared" si="4"/>
        <v>52</v>
      </c>
      <c r="H49" s="16">
        <f>SUM(H47:H48)</f>
        <v>38</v>
      </c>
      <c r="J49" s="12">
        <f t="shared" si="3"/>
        <v>9</v>
      </c>
      <c r="K49" s="26">
        <f>(J49/F49)*100</f>
        <v>20.930232558139537</v>
      </c>
    </row>
    <row r="50" spans="2:11" ht="15" customHeight="1" x14ac:dyDescent="0.25"/>
    <row r="51" spans="2:11" ht="15" customHeight="1" x14ac:dyDescent="0.25"/>
    <row r="52" spans="2:11" ht="15" customHeight="1" x14ac:dyDescent="0.25"/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1" ht="34.200000000000003" customHeight="1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4" x14ac:dyDescent="0.25">
      <c r="B68" s="28" t="s">
        <v>15</v>
      </c>
      <c r="C68" s="28"/>
      <c r="D68" s="28"/>
      <c r="E68" s="28"/>
      <c r="F68" s="28"/>
      <c r="G68" s="28"/>
      <c r="H68" s="28"/>
      <c r="I68" s="28"/>
      <c r="J68" s="28"/>
    </row>
    <row r="69" spans="2:14" ht="26.4" x14ac:dyDescent="0.25">
      <c r="B69" s="4"/>
      <c r="C69" s="5" t="s">
        <v>1</v>
      </c>
      <c r="D69" s="5">
        <v>2018</v>
      </c>
      <c r="E69" s="5">
        <v>2019</v>
      </c>
      <c r="F69" s="5">
        <v>2020</v>
      </c>
      <c r="G69" s="5">
        <v>2021</v>
      </c>
      <c r="H69" s="5">
        <v>2022</v>
      </c>
      <c r="I69" s="6" t="s">
        <v>2</v>
      </c>
      <c r="J69" s="7" t="s">
        <v>3</v>
      </c>
      <c r="K69" s="7" t="s">
        <v>4</v>
      </c>
    </row>
    <row r="70" spans="2:14" ht="28.2" customHeight="1" x14ac:dyDescent="0.25">
      <c r="B70" s="8"/>
      <c r="C70" s="27" t="s">
        <v>16</v>
      </c>
      <c r="D70" s="20">
        <v>30</v>
      </c>
      <c r="E70" s="20">
        <v>47</v>
      </c>
      <c r="F70" s="20">
        <v>36</v>
      </c>
      <c r="G70" s="21">
        <v>37</v>
      </c>
      <c r="H70" s="21">
        <v>44</v>
      </c>
      <c r="I70" s="11" t="s">
        <v>6</v>
      </c>
      <c r="J70" s="12">
        <f t="shared" ref="J70" si="5">G70-F70</f>
        <v>1</v>
      </c>
      <c r="K70" s="26">
        <f>(G70/$G$26)*100</f>
        <v>48.684210526315788</v>
      </c>
    </row>
    <row r="73" spans="2:14" ht="27" customHeight="1" x14ac:dyDescent="0.25">
      <c r="K73" s="1"/>
    </row>
    <row r="74" spans="2:14" x14ac:dyDescent="0.25">
      <c r="K74" s="1"/>
    </row>
    <row r="75" spans="2:14" ht="16.2" customHeight="1" x14ac:dyDescent="0.25">
      <c r="K75" s="1"/>
    </row>
    <row r="76" spans="2:14" s="1" customFormat="1" ht="16.2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M76" s="2"/>
      <c r="N76" s="2"/>
    </row>
    <row r="77" spans="2:14" s="1" customFormat="1" ht="16.2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M77" s="2"/>
    </row>
    <row r="78" spans="2:14" s="1" customFormat="1" ht="16.2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M78" s="2"/>
    </row>
    <row r="79" spans="2:14" s="1" customFormat="1" ht="16.2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M79" s="2"/>
    </row>
    <row r="80" spans="2:14" s="1" customFormat="1" ht="16.2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M80" s="2"/>
    </row>
    <row r="81" spans="14:14" x14ac:dyDescent="0.25">
      <c r="N81" s="1"/>
    </row>
    <row r="85" spans="14:14" ht="21.45" customHeight="1" x14ac:dyDescent="0.25"/>
    <row r="99" spans="13:13" x14ac:dyDescent="0.25">
      <c r="M99" s="1"/>
    </row>
    <row r="100" spans="13:13" x14ac:dyDescent="0.25">
      <c r="M100" s="1"/>
    </row>
    <row r="101" spans="13:13" x14ac:dyDescent="0.25">
      <c r="M101" s="1"/>
    </row>
    <row r="102" spans="13:13" x14ac:dyDescent="0.25">
      <c r="M102" s="1"/>
    </row>
    <row r="103" spans="13:13" x14ac:dyDescent="0.25">
      <c r="M103" s="1"/>
    </row>
  </sheetData>
  <mergeCells count="4">
    <mergeCell ref="B2:J2"/>
    <mergeCell ref="B24:J24"/>
    <mergeCell ref="B45:J45"/>
    <mergeCell ref="B68:J68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C488-37EC-4A41-B4C2-ED3BCD455858}">
  <dimension ref="B1:L20"/>
  <sheetViews>
    <sheetView showGridLines="0" tabSelected="1" zoomScale="85" zoomScaleNormal="85" workbookViewId="0">
      <selection activeCell="L25" sqref="L25"/>
    </sheetView>
  </sheetViews>
  <sheetFormatPr baseColWidth="10" defaultColWidth="11.5546875" defaultRowHeight="13.2" x14ac:dyDescent="0.25"/>
  <cols>
    <col min="1" max="1" width="2.5546875" style="2" bestFit="1" customWidth="1"/>
    <col min="2" max="2" width="14.5546875" style="2" customWidth="1"/>
    <col min="3" max="3" width="22.77734375" style="2" customWidth="1"/>
    <col min="4" max="9" width="10.5546875" style="2" customWidth="1"/>
    <col min="10" max="10" width="12.21875" style="2" customWidth="1"/>
    <col min="11" max="12" width="8.77734375" style="2" customWidth="1"/>
    <col min="13" max="16384" width="11.5546875" style="2"/>
  </cols>
  <sheetData>
    <row r="1" spans="2:12" x14ac:dyDescent="0.25">
      <c r="B1" s="1"/>
    </row>
    <row r="2" spans="2:12" x14ac:dyDescent="0.25">
      <c r="B2" s="28" t="s">
        <v>0</v>
      </c>
      <c r="C2" s="28"/>
      <c r="D2" s="28"/>
      <c r="E2" s="28"/>
      <c r="F2" s="28"/>
      <c r="G2" s="28"/>
      <c r="H2" s="28"/>
      <c r="I2" s="28"/>
      <c r="J2" s="28"/>
      <c r="L2" s="3"/>
    </row>
    <row r="3" spans="2:12" ht="31.2" customHeight="1" x14ac:dyDescent="0.25">
      <c r="B3" s="4"/>
      <c r="C3" s="5" t="s">
        <v>1</v>
      </c>
      <c r="D3" s="5">
        <v>2018</v>
      </c>
      <c r="E3" s="5">
        <v>2019</v>
      </c>
      <c r="F3" s="5">
        <v>2020</v>
      </c>
      <c r="G3" s="5">
        <v>2021</v>
      </c>
      <c r="H3" s="5">
        <v>2022</v>
      </c>
      <c r="I3" s="6" t="s">
        <v>2</v>
      </c>
      <c r="J3" s="7" t="s">
        <v>3</v>
      </c>
      <c r="K3" s="7" t="s">
        <v>4</v>
      </c>
      <c r="L3" s="8"/>
    </row>
    <row r="4" spans="2:12" s="1" customFormat="1" ht="15" customHeight="1" x14ac:dyDescent="0.3">
      <c r="B4" s="8"/>
      <c r="C4" s="9" t="s">
        <v>5</v>
      </c>
      <c r="D4" s="10">
        <v>150</v>
      </c>
      <c r="E4" s="10">
        <v>152</v>
      </c>
      <c r="F4" s="10">
        <v>114</v>
      </c>
      <c r="G4" s="10">
        <v>125</v>
      </c>
      <c r="H4" s="10">
        <v>137</v>
      </c>
      <c r="I4" s="11" t="s">
        <v>6</v>
      </c>
      <c r="J4" s="12">
        <f t="shared" ref="J4" si="0">G4-F4</f>
        <v>11</v>
      </c>
      <c r="K4" s="13">
        <f>J4/F4</f>
        <v>9.6491228070175433E-2</v>
      </c>
      <c r="L4" s="14"/>
    </row>
    <row r="5" spans="2:12" ht="24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16.2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6.2" customHeight="1" x14ac:dyDescent="0.25">
      <c r="K7" s="15"/>
    </row>
    <row r="8" spans="2:12" ht="16.2" customHeight="1" x14ac:dyDescent="0.25"/>
    <row r="9" spans="2:12" ht="16.2" customHeight="1" x14ac:dyDescent="0.25"/>
    <row r="10" spans="2:12" ht="16.2" customHeight="1" x14ac:dyDescent="0.25">
      <c r="K10" s="16"/>
    </row>
    <row r="11" spans="2:12" ht="16.2" customHeight="1" x14ac:dyDescent="0.25"/>
    <row r="12" spans="2:12" ht="16.2" customHeight="1" x14ac:dyDescent="0.25">
      <c r="K12" s="17"/>
    </row>
    <row r="13" spans="2:12" ht="16.2" customHeight="1" x14ac:dyDescent="0.25">
      <c r="K13" s="18"/>
    </row>
    <row r="14" spans="2:12" ht="16.2" customHeight="1" x14ac:dyDescent="0.25">
      <c r="J14" s="19"/>
      <c r="K14" s="16"/>
    </row>
    <row r="15" spans="2:12" ht="43.2" customHeight="1" x14ac:dyDescent="0.25">
      <c r="J15" s="19"/>
      <c r="K15" s="16"/>
    </row>
    <row r="16" spans="2:12" ht="16.2" customHeight="1" x14ac:dyDescent="0.25">
      <c r="J16" s="19"/>
      <c r="K16" s="16"/>
    </row>
    <row r="17" spans="10:11" ht="16.2" customHeight="1" x14ac:dyDescent="0.25">
      <c r="J17" s="19"/>
      <c r="K17" s="16"/>
    </row>
    <row r="18" spans="10:11" ht="16.2" customHeight="1" x14ac:dyDescent="0.25">
      <c r="J18" s="19"/>
      <c r="K18" s="16"/>
    </row>
    <row r="19" spans="10:11" ht="16.2" customHeight="1" x14ac:dyDescent="0.25">
      <c r="J19" s="19"/>
      <c r="K19" s="16"/>
    </row>
    <row r="20" spans="10:11" ht="16.2" customHeight="1" x14ac:dyDescent="0.25">
      <c r="J20" s="19"/>
      <c r="K20" s="16"/>
    </row>
  </sheetData>
  <mergeCells count="1">
    <mergeCell ref="B2:J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Personas Sent Femicidio</vt:lpstr>
      <vt:lpstr>Tentativas de femicidio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Dixie Mendoza Chaves</dc:creator>
  <cp:lastModifiedBy>Dixie Mendoza Chaves</cp:lastModifiedBy>
  <dcterms:created xsi:type="dcterms:W3CDTF">2023-05-19T22:58:51Z</dcterms:created>
  <dcterms:modified xsi:type="dcterms:W3CDTF">2024-02-28T18:30:34Z</dcterms:modified>
</cp:coreProperties>
</file>