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filterPrivacy="1"/>
  <xr:revisionPtr revIDLastSave="0" documentId="8_{AA6E1083-0CB3-4D50-9765-6DDD4C14B180}" xr6:coauthVersionLast="31" xr6:coauthVersionMax="31" xr10:uidLastSave="{00000000-0000-0000-0000-000000000000}"/>
  <bookViews>
    <workbookView xWindow="14400" yWindow="32760" windowWidth="14445" windowHeight="12795" tabRatio="511" activeTab="3"/>
  </bookViews>
  <sheets>
    <sheet name="Índice" sheetId="15" r:id="rId1"/>
    <sheet name="C-1" sheetId="5" r:id="rId2"/>
    <sheet name="C-2" sheetId="6" r:id="rId3"/>
    <sheet name="C-3" sheetId="11" r:id="rId4"/>
    <sheet name="C-4" sheetId="14" r:id="rId5"/>
    <sheet name="C-5" sheetId="1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'C-1'!$A$14:$CB$306</definedName>
    <definedName name="_xlnm._FilterDatabase" localSheetId="2" hidden="1">'C-2'!$A$12:$S$360</definedName>
    <definedName name="_xlnm._FilterDatabase" localSheetId="3" hidden="1">'C-3'!$A$11:$D$396</definedName>
    <definedName name="_xlnm._FilterDatabase" localSheetId="4" hidden="1">'C-4'!$B$10:$M$536</definedName>
    <definedName name="_xlnm._FilterDatabase" localSheetId="5" hidden="1">'C-5'!$A$11:$E$553</definedName>
    <definedName name="_xlnm.Print_Area" localSheetId="2">'C-2'!$A$1:$Q$321</definedName>
    <definedName name="_xlnm.Print_Area" localSheetId="3">'C-3'!$A$1:$D$397</definedName>
    <definedName name="_xlnm.Print_Area" localSheetId="4">'C-4'!$A$1:$M$538</definedName>
    <definedName name="_xlnm.Print_Area" localSheetId="5">'C-5'!#REF!</definedName>
    <definedName name="Excel_BuiltIn__FilterDatabase">'C-1'!$A$9:$BQ$301</definedName>
    <definedName name="Excel_BuiltIn__FilterDatabase_1" localSheetId="3">[2]CIRCUITO!#REF!</definedName>
    <definedName name="Excel_BuiltIn__FilterDatabase_1" localSheetId="5">[2]CIRCUITO!#REF!</definedName>
    <definedName name="Excel_BuiltIn__FilterDatabase_1">'C-2'!#REF!</definedName>
    <definedName name="Excel_BuiltIn__FilterDatabase_2" localSheetId="3">'[2]Ent Sistema Jud'!#REF!</definedName>
    <definedName name="Excel_BuiltIn__FilterDatabase_2" localSheetId="5">'C-5'!#REF!</definedName>
    <definedName name="Excel_BuiltIn__FilterDatabase_2">#REF!</definedName>
    <definedName name="_1Excel_BuiltIn__FilterDatabase_2_1">'C-1'!$A$8:$BQ$10</definedName>
    <definedName name="Excel_BuiltIn__FilterDatabase_2_1">#REF!</definedName>
    <definedName name="Excel_BuiltIn__FilterDatabase_2_2">#REF!</definedName>
    <definedName name="Excel_BuiltIn__FilterDatabase_2_3" localSheetId="3">#REF!</definedName>
    <definedName name="Excel_BuiltIn__FilterDatabase_2_3" localSheetId="5">#REF!</definedName>
    <definedName name="Excel_BuiltIn__FilterDatabase_2_3">#REF!</definedName>
    <definedName name="Excel_BuiltIn__FilterDatabase_2_4" localSheetId="3">#REF!</definedName>
    <definedName name="Excel_BuiltIn__FilterDatabase_2_4" localSheetId="5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3">#REF!</definedName>
    <definedName name="Excel_BuiltIn__FilterDatabase_2_7" localSheetId="5">#REF!</definedName>
    <definedName name="Excel_BuiltIn__FilterDatabase_2_7">#REF!</definedName>
    <definedName name="Excel_BuiltIn__FilterDatabase_3" localSheetId="3">#REF!</definedName>
    <definedName name="Excel_BuiltIn__FilterDatabase_3" localSheetId="4">[3]C3!#REF!</definedName>
    <definedName name="Excel_BuiltIn__FilterDatabase_3" localSheetId="5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3">#REF!</definedName>
    <definedName name="Excel_BuiltIn__FilterDatabase_4" localSheetId="4">[3]C4!#REF!</definedName>
    <definedName name="Excel_BuiltIn__FilterDatabase_4" localSheetId="5">#REF!</definedName>
    <definedName name="Excel_BuiltIn__FilterDatabase_4">#REF!</definedName>
    <definedName name="_2Excel_BuiltIn__FilterDatabase_4_1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3">#REF!</definedName>
    <definedName name="Excel_BuiltIn__FilterDatabase_5" localSheetId="5">#REF!</definedName>
    <definedName name="Excel_BuiltIn__FilterDatabase_5">#REF!</definedName>
    <definedName name="_3Excel_BuiltIn__FilterDatabase_5_1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_4Excel_BuiltIn__FilterDatabase_6_1">#REF!</definedName>
    <definedName name="Excel_BuiltIn__FilterDatabase_7" localSheetId="3">'C-3'!$A$14:$B$14</definedName>
    <definedName name="Excel_BuiltIn__FilterDatabase_7">#REF!</definedName>
    <definedName name="FOFO1" localSheetId="4">#REF!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2">'C-2'!$7:$11</definedName>
    <definedName name="_xlnm.Print_Titles" localSheetId="3">'C-3'!$8:$9</definedName>
    <definedName name="_xlnm.Print_Titles" localSheetId="4">'C-4'!$8:$10</definedName>
    <definedName name="_xlnm.Print_Titles" localSheetId="5">'C-5'!$9:$9</definedName>
  </definedNames>
  <calcPr calcId="179021" fullCalcOnLoad="1"/>
</workbook>
</file>

<file path=xl/calcChain.xml><?xml version="1.0" encoding="utf-8"?>
<calcChain xmlns="http://schemas.openxmlformats.org/spreadsheetml/2006/main">
  <c r="C12" i="6" l="1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EF12" i="6"/>
  <c r="EG12" i="6"/>
  <c r="EH12" i="6"/>
  <c r="EI12" i="6"/>
  <c r="EJ12" i="6"/>
  <c r="EK12" i="6"/>
  <c r="EL12" i="6"/>
  <c r="EM12" i="6"/>
  <c r="EN12" i="6"/>
  <c r="EO12" i="6"/>
  <c r="EP12" i="6"/>
  <c r="EQ12" i="6"/>
  <c r="ER12" i="6"/>
  <c r="ES12" i="6"/>
  <c r="ET12" i="6"/>
  <c r="EU12" i="6"/>
  <c r="EV12" i="6"/>
  <c r="EW12" i="6"/>
  <c r="EX12" i="6"/>
  <c r="EY12" i="6"/>
  <c r="EZ12" i="6"/>
  <c r="FA12" i="6"/>
  <c r="FB12" i="6"/>
  <c r="FC12" i="6"/>
  <c r="FD12" i="6"/>
  <c r="FE12" i="6"/>
  <c r="FF12" i="6"/>
  <c r="FG12" i="6"/>
  <c r="FH12" i="6"/>
  <c r="FI12" i="6"/>
  <c r="FJ12" i="6"/>
  <c r="FK12" i="6"/>
  <c r="FL12" i="6"/>
  <c r="FM12" i="6"/>
  <c r="FN12" i="6"/>
  <c r="FO12" i="6"/>
  <c r="FP12" i="6"/>
  <c r="FQ12" i="6"/>
  <c r="FR12" i="6"/>
  <c r="FS12" i="6"/>
  <c r="FT12" i="6"/>
  <c r="FU12" i="6"/>
  <c r="FV12" i="6"/>
  <c r="FW12" i="6"/>
  <c r="FX12" i="6"/>
  <c r="FY12" i="6"/>
  <c r="FZ12" i="6"/>
  <c r="GA12" i="6"/>
  <c r="GB12" i="6"/>
  <c r="GC12" i="6"/>
  <c r="GD12" i="6"/>
  <c r="GE12" i="6"/>
  <c r="GF12" i="6"/>
  <c r="GG12" i="6"/>
  <c r="GH12" i="6"/>
  <c r="GI12" i="6"/>
  <c r="GJ12" i="6"/>
  <c r="GK12" i="6"/>
  <c r="GL12" i="6"/>
  <c r="GM12" i="6"/>
  <c r="GN12" i="6"/>
  <c r="GO12" i="6"/>
  <c r="GP12" i="6"/>
  <c r="GQ12" i="6"/>
  <c r="GR12" i="6"/>
  <c r="GS12" i="6"/>
  <c r="GT12" i="6"/>
  <c r="GU12" i="6"/>
  <c r="GV12" i="6"/>
  <c r="GW12" i="6"/>
  <c r="GX12" i="6"/>
  <c r="GY12" i="6"/>
  <c r="GZ12" i="6"/>
  <c r="HA12" i="6"/>
  <c r="HB12" i="6"/>
  <c r="HC12" i="6"/>
  <c r="HD12" i="6"/>
  <c r="HE12" i="6"/>
  <c r="HF12" i="6"/>
  <c r="HG12" i="6"/>
  <c r="HH12" i="6"/>
  <c r="HI12" i="6"/>
  <c r="HJ12" i="6"/>
  <c r="HK12" i="6"/>
  <c r="HL12" i="6"/>
  <c r="HM12" i="6"/>
  <c r="HN12" i="6"/>
  <c r="HO12" i="6"/>
  <c r="HP12" i="6"/>
  <c r="HQ12" i="6"/>
  <c r="HR12" i="6"/>
  <c r="HS12" i="6"/>
  <c r="HT12" i="6"/>
  <c r="HU12" i="6"/>
  <c r="HV12" i="6"/>
  <c r="HW12" i="6"/>
  <c r="HX12" i="6"/>
  <c r="HY12" i="6"/>
  <c r="HZ12" i="6"/>
  <c r="IA12" i="6"/>
  <c r="IB12" i="6"/>
  <c r="IC12" i="6"/>
  <c r="ID12" i="6"/>
  <c r="IE12" i="6"/>
  <c r="IF12" i="6"/>
  <c r="IG12" i="6"/>
  <c r="IH12" i="6"/>
  <c r="II12" i="6"/>
  <c r="IJ12" i="6"/>
  <c r="IK12" i="6"/>
  <c r="IL12" i="6"/>
  <c r="IM12" i="6"/>
  <c r="IN12" i="6"/>
  <c r="IO12" i="6"/>
  <c r="IP12" i="6"/>
  <c r="IQ12" i="6"/>
  <c r="IR12" i="6"/>
  <c r="IS12" i="6"/>
  <c r="IT12" i="6"/>
  <c r="IU12" i="6"/>
  <c r="IV12" i="6"/>
  <c r="B367" i="6"/>
  <c r="B362" i="6"/>
  <c r="B358" i="6"/>
  <c r="B355" i="6"/>
  <c r="B354" i="6"/>
  <c r="B351" i="6"/>
  <c r="B350" i="6"/>
  <c r="B349" i="6"/>
  <c r="B346" i="6"/>
  <c r="B344" i="6"/>
  <c r="B342" i="6"/>
  <c r="B339" i="6"/>
  <c r="B338" i="6"/>
  <c r="B336" i="6"/>
  <c r="B334" i="6"/>
  <c r="B333" i="6"/>
  <c r="B332" i="6"/>
  <c r="B330" i="6"/>
  <c r="B329" i="6"/>
  <c r="B328" i="6"/>
  <c r="B325" i="6"/>
  <c r="B324" i="6"/>
  <c r="B323" i="6"/>
  <c r="B321" i="6"/>
  <c r="B320" i="6"/>
  <c r="B317" i="6"/>
  <c r="B315" i="6"/>
  <c r="B314" i="6"/>
  <c r="B313" i="6"/>
  <c r="B311" i="6"/>
  <c r="B310" i="6"/>
  <c r="B309" i="6"/>
  <c r="B306" i="6"/>
  <c r="B305" i="6"/>
  <c r="B304" i="6"/>
  <c r="B302" i="6"/>
  <c r="B301" i="6"/>
  <c r="B299" i="6"/>
  <c r="B297" i="6"/>
  <c r="B296" i="6"/>
  <c r="B295" i="6"/>
  <c r="B292" i="6"/>
  <c r="B291" i="6"/>
  <c r="B289" i="6"/>
  <c r="B287" i="6"/>
  <c r="B286" i="6"/>
  <c r="B284" i="6"/>
  <c r="B281" i="6"/>
  <c r="B280" i="6"/>
  <c r="B278" i="6"/>
  <c r="B277" i="6"/>
  <c r="B276" i="6"/>
  <c r="B275" i="6"/>
  <c r="B274" i="6"/>
  <c r="B272" i="6"/>
  <c r="B271" i="6"/>
  <c r="B269" i="6"/>
  <c r="B268" i="6"/>
  <c r="B264" i="6"/>
  <c r="B263" i="6"/>
  <c r="B262" i="6"/>
  <c r="B261" i="6"/>
  <c r="B258" i="6"/>
  <c r="B257" i="6"/>
  <c r="B255" i="6"/>
  <c r="B254" i="6"/>
  <c r="B251" i="6"/>
  <c r="B250" i="6"/>
  <c r="B249" i="6"/>
  <c r="B248" i="6"/>
  <c r="B244" i="6"/>
  <c r="B243" i="6"/>
  <c r="B242" i="6"/>
  <c r="B240" i="6"/>
  <c r="B238" i="6"/>
  <c r="B237" i="6"/>
  <c r="B236" i="6"/>
  <c r="B235" i="6"/>
  <c r="B233" i="6"/>
  <c r="B232" i="6"/>
  <c r="B231" i="6"/>
  <c r="B229" i="6"/>
  <c r="B228" i="6"/>
  <c r="B225" i="6"/>
  <c r="B224" i="6"/>
  <c r="B223" i="6"/>
  <c r="B222" i="6"/>
  <c r="B219" i="6"/>
  <c r="B217" i="6"/>
  <c r="B215" i="6"/>
  <c r="B214" i="6"/>
  <c r="B213" i="6"/>
  <c r="B212" i="6"/>
  <c r="B209" i="6"/>
  <c r="B208" i="6"/>
  <c r="B206" i="6"/>
  <c r="B205" i="6"/>
  <c r="B204" i="6"/>
  <c r="B203" i="6"/>
  <c r="B202" i="6"/>
  <c r="B199" i="6"/>
  <c r="B196" i="6"/>
  <c r="B195" i="6"/>
  <c r="B194" i="6"/>
  <c r="B192" i="6"/>
  <c r="B189" i="6"/>
  <c r="B188" i="6"/>
  <c r="B187" i="6"/>
  <c r="B186" i="6"/>
  <c r="B185" i="6"/>
  <c r="B184" i="6"/>
  <c r="B183" i="6"/>
  <c r="B181" i="6"/>
  <c r="B180" i="6"/>
  <c r="B179" i="6"/>
  <c r="B178" i="6"/>
  <c r="B176" i="6"/>
  <c r="B175" i="6"/>
  <c r="B174" i="6"/>
  <c r="B173" i="6"/>
  <c r="B171" i="6"/>
  <c r="B170" i="6"/>
  <c r="B169" i="6"/>
  <c r="B168" i="6"/>
  <c r="B166" i="6"/>
  <c r="B164" i="6"/>
  <c r="B163" i="6"/>
  <c r="B162" i="6"/>
  <c r="B160" i="6"/>
  <c r="B159" i="6"/>
  <c r="B158" i="6"/>
  <c r="B157" i="6"/>
  <c r="B154" i="6"/>
  <c r="B151" i="6"/>
  <c r="B150" i="6"/>
  <c r="B149" i="6"/>
  <c r="B147" i="6"/>
  <c r="B145" i="6"/>
  <c r="B144" i="6"/>
  <c r="B143" i="6"/>
  <c r="B141" i="6"/>
  <c r="B140" i="6"/>
  <c r="B139" i="6"/>
  <c r="B138" i="6"/>
  <c r="B136" i="6"/>
  <c r="B135" i="6"/>
  <c r="B134" i="6"/>
  <c r="B133" i="6"/>
  <c r="B131" i="6"/>
  <c r="B130" i="6"/>
  <c r="B128" i="6"/>
  <c r="B126" i="6"/>
  <c r="B124" i="6"/>
  <c r="B123" i="6"/>
  <c r="B122" i="6"/>
  <c r="B120" i="6"/>
  <c r="B119" i="6"/>
  <c r="B118" i="6"/>
  <c r="B117" i="6"/>
  <c r="B116" i="6"/>
  <c r="B114" i="6"/>
  <c r="B113" i="6"/>
  <c r="B112" i="6"/>
  <c r="B111" i="6"/>
  <c r="B109" i="6"/>
  <c r="B107" i="6"/>
  <c r="B105" i="6"/>
  <c r="B103" i="6"/>
  <c r="B101" i="6"/>
  <c r="B100" i="6"/>
  <c r="B99" i="6"/>
  <c r="B98" i="6"/>
  <c r="B96" i="6"/>
  <c r="B95" i="6"/>
  <c r="B94" i="6"/>
  <c r="B93" i="6"/>
  <c r="B90" i="6"/>
  <c r="B88" i="6"/>
  <c r="B87" i="6"/>
  <c r="B86" i="6"/>
  <c r="B84" i="6"/>
  <c r="B83" i="6"/>
  <c r="B80" i="6"/>
  <c r="B79" i="6"/>
  <c r="B78" i="6"/>
  <c r="B76" i="6"/>
  <c r="B75" i="6"/>
  <c r="B72" i="6"/>
  <c r="B71" i="6"/>
  <c r="B70" i="6"/>
  <c r="B69" i="6"/>
  <c r="B68" i="6"/>
  <c r="B67" i="6"/>
  <c r="B65" i="6"/>
  <c r="B64" i="6"/>
  <c r="B63" i="6"/>
  <c r="B61" i="6"/>
  <c r="B59" i="6"/>
  <c r="B57" i="6"/>
  <c r="B56" i="6"/>
  <c r="B55" i="6"/>
  <c r="B53" i="6"/>
  <c r="B52" i="6"/>
  <c r="B50" i="6"/>
  <c r="B49" i="6"/>
  <c r="B47" i="6"/>
  <c r="B46" i="6"/>
  <c r="B45" i="6"/>
  <c r="B43" i="6"/>
  <c r="B41" i="6"/>
  <c r="B37" i="6"/>
  <c r="B36" i="6"/>
  <c r="B35" i="6"/>
  <c r="B32" i="6"/>
  <c r="B30" i="6"/>
  <c r="B29" i="6"/>
  <c r="B27" i="6"/>
  <c r="B26" i="6"/>
  <c r="B25" i="6"/>
  <c r="B22" i="6"/>
  <c r="B21" i="6"/>
  <c r="B20" i="6"/>
  <c r="B15" i="6"/>
  <c r="B357" i="6"/>
  <c r="B144" i="5"/>
  <c r="B147" i="5"/>
  <c r="B14" i="5"/>
  <c r="B360" i="6"/>
  <c r="B352" i="6"/>
  <c r="B347" i="6"/>
  <c r="B341" i="6"/>
  <c r="B335" i="6"/>
  <c r="B331" i="6"/>
  <c r="B327" i="6"/>
  <c r="B322" i="6"/>
  <c r="B316" i="6"/>
  <c r="B312" i="6"/>
  <c r="B308" i="6"/>
  <c r="B303" i="6"/>
  <c r="B298" i="6"/>
  <c r="B294" i="6"/>
  <c r="B288" i="6"/>
  <c r="B283" i="6"/>
  <c r="B266" i="6"/>
  <c r="B259" i="6"/>
  <c r="B239" i="6"/>
  <c r="B234" i="6"/>
  <c r="B216" i="6"/>
  <c r="B211" i="6"/>
  <c r="B190" i="6"/>
  <c r="B129" i="6"/>
  <c r="C352" i="14"/>
  <c r="D352" i="14"/>
  <c r="E352" i="14"/>
  <c r="F352" i="14"/>
  <c r="G352" i="14"/>
  <c r="H352" i="14"/>
  <c r="I352" i="14"/>
  <c r="J352" i="14"/>
  <c r="K352" i="14"/>
  <c r="L352" i="14"/>
  <c r="M352" i="14"/>
  <c r="N352" i="14"/>
  <c r="B352" i="14"/>
  <c r="C392" i="11"/>
  <c r="O325" i="14"/>
  <c r="C117" i="14"/>
  <c r="D117" i="14"/>
  <c r="E117" i="14"/>
  <c r="F117" i="14"/>
  <c r="G117" i="14"/>
  <c r="H117" i="14"/>
  <c r="I117" i="14"/>
  <c r="J117" i="14"/>
  <c r="K117" i="14"/>
  <c r="L117" i="14"/>
  <c r="M117" i="14"/>
  <c r="N117" i="14"/>
  <c r="B117" i="14"/>
  <c r="O117" i="14"/>
  <c r="B156" i="5"/>
  <c r="B255" i="11"/>
  <c r="B157" i="11"/>
  <c r="G343" i="13"/>
  <c r="F343" i="13"/>
  <c r="E343" i="13"/>
  <c r="D343" i="13"/>
  <c r="C343" i="13"/>
  <c r="B343" i="13"/>
  <c r="G312" i="13"/>
  <c r="C225" i="11"/>
  <c r="B225" i="11"/>
  <c r="O88" i="14"/>
  <c r="O183" i="14"/>
  <c r="O243" i="14"/>
  <c r="O335" i="14"/>
  <c r="O357" i="14"/>
  <c r="O420" i="14"/>
  <c r="O430" i="14"/>
  <c r="O523" i="14"/>
  <c r="B371" i="5"/>
  <c r="C109" i="11"/>
  <c r="G125" i="11"/>
  <c r="J125" i="11"/>
  <c r="M125" i="11"/>
  <c r="P125" i="11"/>
  <c r="S125" i="11"/>
  <c r="V125" i="11"/>
  <c r="Y125" i="11"/>
  <c r="AB125" i="11"/>
  <c r="AE125" i="11"/>
  <c r="AH125" i="11"/>
  <c r="AK125" i="11"/>
  <c r="AN125" i="11"/>
  <c r="AQ125" i="11"/>
  <c r="AT125" i="11"/>
  <c r="AW125" i="11"/>
  <c r="AZ125" i="11"/>
  <c r="BC125" i="11"/>
  <c r="BF125" i="11"/>
  <c r="BI125" i="11"/>
  <c r="BL125" i="11"/>
  <c r="BO125" i="11"/>
  <c r="BR125" i="11"/>
  <c r="BU125" i="11"/>
  <c r="BX125" i="11"/>
  <c r="CA125" i="11"/>
  <c r="CD125" i="11"/>
  <c r="CG125" i="11"/>
  <c r="CJ125" i="11"/>
  <c r="CM125" i="11"/>
  <c r="CP125" i="11"/>
  <c r="CS125" i="11"/>
  <c r="CV125" i="11"/>
  <c r="CY125" i="11"/>
  <c r="DB125" i="11"/>
  <c r="DE125" i="11"/>
  <c r="DH125" i="11"/>
  <c r="DK125" i="11"/>
  <c r="DN125" i="11"/>
  <c r="DQ125" i="11"/>
  <c r="DT125" i="11"/>
  <c r="DW125" i="11"/>
  <c r="DZ125" i="11"/>
  <c r="EC125" i="11"/>
  <c r="EF125" i="11"/>
  <c r="EI125" i="11"/>
  <c r="EL125" i="11"/>
  <c r="EO125" i="11"/>
  <c r="ER125" i="11"/>
  <c r="EU125" i="11"/>
  <c r="EX125" i="11"/>
  <c r="FA125" i="11"/>
  <c r="FD125" i="11"/>
  <c r="FG125" i="11"/>
  <c r="FJ125" i="11"/>
  <c r="FM125" i="11"/>
  <c r="FP125" i="11"/>
  <c r="FS125" i="11"/>
  <c r="FV125" i="11"/>
  <c r="FY125" i="11"/>
  <c r="GB125" i="11"/>
  <c r="GE125" i="11"/>
  <c r="GH125" i="11"/>
  <c r="GK125" i="11"/>
  <c r="GN125" i="11"/>
  <c r="GQ125" i="11"/>
  <c r="GT125" i="11"/>
  <c r="GW125" i="11"/>
  <c r="GZ125" i="11"/>
  <c r="HC125" i="11"/>
  <c r="HF125" i="11"/>
  <c r="HI125" i="11"/>
  <c r="HL125" i="11"/>
  <c r="HO125" i="11"/>
  <c r="HR125" i="11"/>
  <c r="HU125" i="11"/>
  <c r="HX125" i="11"/>
  <c r="IA125" i="11"/>
  <c r="ID125" i="11"/>
  <c r="IG125" i="11"/>
  <c r="IJ125" i="11"/>
  <c r="IM125" i="11"/>
  <c r="IP125" i="11"/>
  <c r="IS125" i="11"/>
  <c r="D239" i="11"/>
  <c r="D225" i="11"/>
  <c r="D170" i="11"/>
  <c r="D142" i="11"/>
  <c r="D93" i="11"/>
  <c r="B395" i="11"/>
  <c r="C424" i="11"/>
  <c r="B17" i="11"/>
  <c r="B20" i="11"/>
  <c r="D293" i="11"/>
  <c r="B21" i="11"/>
  <c r="B318" i="11"/>
  <c r="B396" i="11"/>
  <c r="B327" i="11"/>
  <c r="B398" i="11"/>
  <c r="D176" i="11"/>
  <c r="B87" i="11"/>
  <c r="B336" i="11"/>
  <c r="B112" i="11"/>
  <c r="B113" i="11"/>
  <c r="B282" i="11"/>
  <c r="D164" i="11"/>
  <c r="B100" i="11"/>
  <c r="B399" i="11"/>
  <c r="B155" i="11"/>
  <c r="B88" i="11"/>
  <c r="B328" i="11"/>
  <c r="B156" i="11"/>
  <c r="B337" i="11"/>
  <c r="D205" i="11"/>
  <c r="B258" i="11"/>
  <c r="B114" i="11"/>
  <c r="B115" i="11"/>
  <c r="B193" i="11"/>
  <c r="B24" i="11"/>
  <c r="B400" i="11"/>
  <c r="B401" i="11"/>
  <c r="B56" i="11"/>
  <c r="B402" i="11"/>
  <c r="B403" i="11"/>
  <c r="B116" i="11"/>
  <c r="B404" i="11"/>
  <c r="B122" i="11"/>
  <c r="B57" i="11"/>
  <c r="B160" i="11"/>
  <c r="B247" i="11"/>
  <c r="B252" i="11"/>
  <c r="B195" i="11"/>
  <c r="E125" i="11"/>
  <c r="H125" i="11"/>
  <c r="K125" i="11"/>
  <c r="N125" i="11"/>
  <c r="Q125" i="11"/>
  <c r="T125" i="11"/>
  <c r="W125" i="11"/>
  <c r="Z125" i="11"/>
  <c r="AC125" i="11"/>
  <c r="AF125" i="11"/>
  <c r="AI125" i="11"/>
  <c r="AL125" i="11"/>
  <c r="AO125" i="11"/>
  <c r="AR125" i="11"/>
  <c r="AU125" i="11"/>
  <c r="AX125" i="11"/>
  <c r="BA125" i="11"/>
  <c r="BD125" i="11"/>
  <c r="BG125" i="11"/>
  <c r="BJ125" i="11"/>
  <c r="BM125" i="11"/>
  <c r="BP125" i="11"/>
  <c r="BS125" i="11"/>
  <c r="BV125" i="11"/>
  <c r="BY125" i="11"/>
  <c r="CB125" i="11"/>
  <c r="CE125" i="11"/>
  <c r="CH125" i="11"/>
  <c r="CK125" i="11"/>
  <c r="CN125" i="11"/>
  <c r="CQ125" i="11"/>
  <c r="CT125" i="11"/>
  <c r="CW125" i="11"/>
  <c r="CZ125" i="11"/>
  <c r="DC125" i="11"/>
  <c r="DF125" i="11"/>
  <c r="DI125" i="11"/>
  <c r="DL125" i="11"/>
  <c r="DO125" i="11"/>
  <c r="DR125" i="11"/>
  <c r="DU125" i="11"/>
  <c r="DX125" i="11"/>
  <c r="EA125" i="11"/>
  <c r="ED125" i="11"/>
  <c r="EG125" i="11"/>
  <c r="EJ125" i="11"/>
  <c r="EM125" i="11"/>
  <c r="EP125" i="11"/>
  <c r="ES125" i="11"/>
  <c r="EV125" i="11"/>
  <c r="EY125" i="11"/>
  <c r="FB125" i="11"/>
  <c r="FE125" i="11"/>
  <c r="FH125" i="11"/>
  <c r="FK125" i="11"/>
  <c r="FN125" i="11"/>
  <c r="FQ125" i="11"/>
  <c r="FT125" i="11"/>
  <c r="FW125" i="11"/>
  <c r="FZ125" i="11"/>
  <c r="GC125" i="11"/>
  <c r="GF125" i="11"/>
  <c r="GI125" i="11"/>
  <c r="GL125" i="11"/>
  <c r="GO125" i="11"/>
  <c r="GR125" i="11"/>
  <c r="GU125" i="11"/>
  <c r="GX125" i="11"/>
  <c r="HA125" i="11"/>
  <c r="HD125" i="11"/>
  <c r="HG125" i="11"/>
  <c r="HJ125" i="11"/>
  <c r="HM125" i="11"/>
  <c r="HP125" i="11"/>
  <c r="HS125" i="11"/>
  <c r="HV125" i="11"/>
  <c r="HY125" i="11"/>
  <c r="IB125" i="11"/>
  <c r="IE125" i="11"/>
  <c r="IH125" i="11"/>
  <c r="IK125" i="11"/>
  <c r="IN125" i="11"/>
  <c r="IQ125" i="11"/>
  <c r="IT125" i="11"/>
  <c r="B428" i="11"/>
  <c r="B25" i="11"/>
  <c r="B126" i="11"/>
  <c r="B128" i="11"/>
  <c r="B129" i="11"/>
  <c r="B130" i="11"/>
  <c r="B131" i="11"/>
  <c r="B161" i="11"/>
  <c r="B75" i="11"/>
  <c r="B311" i="11"/>
  <c r="B345" i="11"/>
  <c r="B77" i="11"/>
  <c r="B369" i="11"/>
  <c r="B275" i="11"/>
  <c r="B291" i="11"/>
  <c r="B387" i="11"/>
  <c r="B385" i="11"/>
  <c r="B43" i="11"/>
  <c r="B268" i="11"/>
  <c r="B405" i="11"/>
  <c r="B269" i="11"/>
  <c r="B32" i="11"/>
  <c r="B33" i="11"/>
  <c r="B34" i="11"/>
  <c r="B406" i="11"/>
  <c r="B407" i="11"/>
  <c r="B408" i="11"/>
  <c r="B348" i="11"/>
  <c r="B409" i="11"/>
  <c r="B78" i="11"/>
  <c r="B410" i="11"/>
  <c r="B182" i="11"/>
  <c r="B411" i="11"/>
  <c r="B259" i="11"/>
  <c r="B412" i="11"/>
  <c r="B349" i="11"/>
  <c r="B162" i="11"/>
  <c r="B350" i="11"/>
  <c r="B413" i="11"/>
  <c r="B414" i="11"/>
  <c r="B415" i="11"/>
  <c r="B329" i="11"/>
  <c r="B89" i="11"/>
  <c r="B102" i="11"/>
  <c r="B417" i="11"/>
  <c r="B58" i="11"/>
  <c r="B200" i="11"/>
  <c r="B201" i="11"/>
  <c r="B63" i="11"/>
  <c r="B132" i="11"/>
  <c r="B202" i="11"/>
  <c r="B270" i="11"/>
  <c r="B137" i="11"/>
  <c r="B91" i="11"/>
  <c r="B289" i="11"/>
  <c r="B330" i="11"/>
  <c r="B271" i="11"/>
  <c r="B67" i="11"/>
  <c r="B331" i="11"/>
  <c r="B421" i="11"/>
  <c r="B68" i="11"/>
  <c r="B186" i="11"/>
  <c r="B419" i="11"/>
  <c r="B138" i="11"/>
  <c r="B420" i="11"/>
  <c r="B83" i="11"/>
  <c r="B69" i="11"/>
  <c r="B70" i="11"/>
  <c r="B105" i="11"/>
  <c r="B106" i="11"/>
  <c r="B107" i="11"/>
  <c r="B15" i="11"/>
  <c r="B104" i="11"/>
  <c r="B274" i="11"/>
  <c r="B254" i="11"/>
  <c r="B133" i="11"/>
  <c r="B184" i="11"/>
  <c r="B418" i="11"/>
  <c r="B322" i="11"/>
  <c r="B35" i="11"/>
  <c r="B379" i="11"/>
  <c r="B27" i="11"/>
  <c r="B26" i="11"/>
  <c r="B180" i="11"/>
  <c r="B374" i="11"/>
  <c r="B236" i="11"/>
  <c r="B384" i="11"/>
  <c r="B81" i="11"/>
  <c r="B90" i="11"/>
  <c r="B416" i="11"/>
  <c r="R268" i="6"/>
  <c r="R267" i="6"/>
  <c r="R266" i="6"/>
  <c r="R265" i="6"/>
  <c r="R264" i="6"/>
  <c r="R263" i="6"/>
  <c r="R262" i="6"/>
  <c r="R261" i="6"/>
  <c r="B199" i="11"/>
  <c r="B44" i="11"/>
  <c r="B217" i="11"/>
  <c r="B286" i="11"/>
  <c r="B145" i="11"/>
  <c r="B146" i="11"/>
  <c r="B346" i="11"/>
  <c r="B232" i="11"/>
  <c r="B167" i="11"/>
  <c r="B371" i="11"/>
  <c r="B372" i="11"/>
  <c r="B362" i="11"/>
  <c r="B309" i="11"/>
  <c r="B370" i="11"/>
  <c r="B214" i="11"/>
  <c r="B121" i="11"/>
  <c r="B246" i="11"/>
  <c r="B158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BB93" i="11"/>
  <c r="BC93" i="11"/>
  <c r="BD93" i="11"/>
  <c r="BE93" i="11"/>
  <c r="BF93" i="11"/>
  <c r="BG93" i="11"/>
  <c r="BH93" i="11"/>
  <c r="BI93" i="11"/>
  <c r="BJ93" i="11"/>
  <c r="BK93" i="11"/>
  <c r="BL93" i="11"/>
  <c r="BM93" i="11"/>
  <c r="BN93" i="11"/>
  <c r="BO93" i="11"/>
  <c r="BP93" i="11"/>
  <c r="BQ93" i="11"/>
  <c r="BR93" i="11"/>
  <c r="BS93" i="11"/>
  <c r="BT93" i="11"/>
  <c r="BU93" i="11"/>
  <c r="BV93" i="11"/>
  <c r="BW93" i="11"/>
  <c r="BX93" i="11"/>
  <c r="BY93" i="11"/>
  <c r="BZ93" i="11"/>
  <c r="CA93" i="11"/>
  <c r="CB93" i="11"/>
  <c r="CC93" i="11"/>
  <c r="CD93" i="11"/>
  <c r="CE93" i="11"/>
  <c r="CF93" i="11"/>
  <c r="CG93" i="11"/>
  <c r="CH93" i="11"/>
  <c r="CI93" i="11"/>
  <c r="CJ93" i="11"/>
  <c r="CK93" i="11"/>
  <c r="CL93" i="11"/>
  <c r="CM93" i="11"/>
  <c r="CN93" i="11"/>
  <c r="CO93" i="11"/>
  <c r="CP93" i="11"/>
  <c r="CQ93" i="11"/>
  <c r="CR93" i="11"/>
  <c r="CS93" i="11"/>
  <c r="CT93" i="11"/>
  <c r="CU93" i="11"/>
  <c r="CV93" i="11"/>
  <c r="CW93" i="11"/>
  <c r="CX93" i="11"/>
  <c r="CY93" i="11"/>
  <c r="CZ93" i="11"/>
  <c r="DA93" i="11"/>
  <c r="DB93" i="11"/>
  <c r="DC93" i="11"/>
  <c r="DD93" i="11"/>
  <c r="DE93" i="11"/>
  <c r="DF93" i="11"/>
  <c r="DG93" i="11"/>
  <c r="DH93" i="11"/>
  <c r="DI93" i="11"/>
  <c r="DJ93" i="11"/>
  <c r="DK93" i="11"/>
  <c r="DL93" i="11"/>
  <c r="DM93" i="11"/>
  <c r="DN93" i="11"/>
  <c r="DO93" i="11"/>
  <c r="DP93" i="11"/>
  <c r="DQ93" i="11"/>
  <c r="DR93" i="11"/>
  <c r="DS93" i="11"/>
  <c r="DT93" i="11"/>
  <c r="DU93" i="11"/>
  <c r="DV93" i="11"/>
  <c r="DW93" i="11"/>
  <c r="DX93" i="11"/>
  <c r="DY93" i="11"/>
  <c r="DZ93" i="11"/>
  <c r="EA93" i="11"/>
  <c r="EB93" i="11"/>
  <c r="EC93" i="11"/>
  <c r="ED93" i="11"/>
  <c r="EE93" i="11"/>
  <c r="EF93" i="11"/>
  <c r="EG93" i="11"/>
  <c r="EH93" i="11"/>
  <c r="EI93" i="11"/>
  <c r="EJ93" i="11"/>
  <c r="EK93" i="11"/>
  <c r="EL93" i="11"/>
  <c r="EM93" i="11"/>
  <c r="EN93" i="11"/>
  <c r="EO93" i="11"/>
  <c r="EP93" i="11"/>
  <c r="EQ93" i="11"/>
  <c r="ER93" i="11"/>
  <c r="ES93" i="11"/>
  <c r="ET93" i="11"/>
  <c r="EU93" i="11"/>
  <c r="EV93" i="11"/>
  <c r="EW93" i="11"/>
  <c r="EX93" i="11"/>
  <c r="EY93" i="11"/>
  <c r="EZ93" i="11"/>
  <c r="FA93" i="11"/>
  <c r="FB93" i="11"/>
  <c r="FC93" i="11"/>
  <c r="FD93" i="11"/>
  <c r="FE93" i="11"/>
  <c r="FF93" i="11"/>
  <c r="FG93" i="11"/>
  <c r="FH93" i="11"/>
  <c r="FI93" i="11"/>
  <c r="FJ93" i="11"/>
  <c r="FK93" i="11"/>
  <c r="FL93" i="11"/>
  <c r="FM93" i="11"/>
  <c r="FN93" i="11"/>
  <c r="FO93" i="11"/>
  <c r="FP93" i="11"/>
  <c r="FQ93" i="11"/>
  <c r="FR93" i="11"/>
  <c r="FS93" i="11"/>
  <c r="FT93" i="11"/>
  <c r="FU93" i="11"/>
  <c r="FV93" i="11"/>
  <c r="FW93" i="11"/>
  <c r="FX93" i="11"/>
  <c r="FY93" i="11"/>
  <c r="FZ93" i="11"/>
  <c r="GA93" i="11"/>
  <c r="GB93" i="11"/>
  <c r="GC93" i="11"/>
  <c r="GD93" i="11"/>
  <c r="GE93" i="11"/>
  <c r="GF93" i="11"/>
  <c r="GG93" i="11"/>
  <c r="GH93" i="11"/>
  <c r="GI93" i="11"/>
  <c r="GJ93" i="11"/>
  <c r="GK93" i="11"/>
  <c r="GL93" i="11"/>
  <c r="GM93" i="11"/>
  <c r="GN93" i="11"/>
  <c r="GO93" i="11"/>
  <c r="GP93" i="11"/>
  <c r="GQ93" i="11"/>
  <c r="GR93" i="11"/>
  <c r="GS93" i="11"/>
  <c r="GT93" i="11"/>
  <c r="GU93" i="11"/>
  <c r="GV93" i="11"/>
  <c r="GW93" i="11"/>
  <c r="GX93" i="11"/>
  <c r="GY93" i="11"/>
  <c r="GZ93" i="11"/>
  <c r="HA93" i="11"/>
  <c r="HB93" i="11"/>
  <c r="HC93" i="11"/>
  <c r="HD93" i="11"/>
  <c r="HE93" i="11"/>
  <c r="HF93" i="11"/>
  <c r="HG93" i="11"/>
  <c r="HH93" i="11"/>
  <c r="HI93" i="11"/>
  <c r="HJ93" i="11"/>
  <c r="HK93" i="11"/>
  <c r="HL93" i="11"/>
  <c r="HM93" i="11"/>
  <c r="HN93" i="11"/>
  <c r="HO93" i="11"/>
  <c r="HP93" i="11"/>
  <c r="HQ93" i="11"/>
  <c r="HR93" i="11"/>
  <c r="HS93" i="11"/>
  <c r="HT93" i="11"/>
  <c r="HU93" i="11"/>
  <c r="HV93" i="11"/>
  <c r="HW93" i="11"/>
  <c r="HX93" i="11"/>
  <c r="HY93" i="11"/>
  <c r="HZ93" i="11"/>
  <c r="IA93" i="11"/>
  <c r="IB93" i="11"/>
  <c r="IC93" i="11"/>
  <c r="ID93" i="11"/>
  <c r="IE93" i="11"/>
  <c r="IF93" i="11"/>
  <c r="IG93" i="11"/>
  <c r="IH93" i="11"/>
  <c r="II93" i="11"/>
  <c r="IJ93" i="11"/>
  <c r="IK93" i="11"/>
  <c r="IL93" i="11"/>
  <c r="IM93" i="11"/>
  <c r="IN93" i="11"/>
  <c r="IO93" i="11"/>
  <c r="IP93" i="11"/>
  <c r="IQ93" i="11"/>
  <c r="IR93" i="11"/>
  <c r="IS93" i="11"/>
  <c r="IT93" i="11"/>
  <c r="B394" i="11"/>
  <c r="B431" i="11"/>
  <c r="B422" i="11"/>
  <c r="B371" i="6"/>
  <c r="B370" i="6"/>
  <c r="B430" i="11"/>
  <c r="B429" i="11"/>
  <c r="B368" i="6"/>
  <c r="B16" i="11"/>
  <c r="B18" i="11"/>
  <c r="B207" i="11"/>
  <c r="B49" i="11"/>
  <c r="B50" i="11"/>
  <c r="B52" i="11"/>
  <c r="B51" i="11"/>
  <c r="B154" i="11"/>
  <c r="B53" i="11"/>
  <c r="B111" i="11"/>
  <c r="B326" i="11"/>
  <c r="B279" i="11"/>
  <c r="B22" i="11"/>
  <c r="B317" i="11"/>
  <c r="B99" i="11"/>
  <c r="B280" i="11"/>
  <c r="B227" i="11"/>
  <c r="B281" i="11"/>
  <c r="B179" i="11"/>
  <c r="B41" i="11"/>
  <c r="B283" i="11"/>
  <c r="B209" i="11"/>
  <c r="B210" i="11"/>
  <c r="B264" i="11"/>
  <c r="B295" i="11"/>
  <c r="B296" i="11"/>
  <c r="B211" i="11"/>
  <c r="B228" i="11"/>
  <c r="B23" i="11"/>
  <c r="B306" i="11"/>
  <c r="B213" i="11"/>
  <c r="B54" i="11"/>
  <c r="B55" i="11"/>
  <c r="B265" i="11"/>
  <c r="B338" i="11"/>
  <c r="B307" i="11"/>
  <c r="B308" i="11"/>
  <c r="B159" i="11"/>
  <c r="B42" i="11"/>
  <c r="B266" i="11"/>
  <c r="B101" i="11"/>
  <c r="B297" i="11"/>
  <c r="B181" i="11"/>
  <c r="B267" i="11"/>
  <c r="B172" i="11"/>
  <c r="B118" i="11"/>
  <c r="B119" i="11"/>
  <c r="B120" i="11"/>
  <c r="B194" i="11"/>
  <c r="B74" i="11"/>
  <c r="B144" i="11"/>
  <c r="B320" i="11"/>
  <c r="B339" i="11"/>
  <c r="B340" i="11"/>
  <c r="B300" i="11"/>
  <c r="B299" i="11"/>
  <c r="B208" i="11"/>
  <c r="B229" i="11"/>
  <c r="B248" i="11"/>
  <c r="B249" i="11"/>
  <c r="B250" i="11"/>
  <c r="B251" i="11"/>
  <c r="B196" i="11"/>
  <c r="B197" i="11"/>
  <c r="B342" i="11"/>
  <c r="B230" i="11"/>
  <c r="B123" i="11"/>
  <c r="B343" i="11"/>
  <c r="B124" i="11"/>
  <c r="B125" i="11"/>
  <c r="F125" i="11"/>
  <c r="I125" i="11"/>
  <c r="L125" i="11"/>
  <c r="O125" i="11"/>
  <c r="R125" i="11"/>
  <c r="U125" i="11"/>
  <c r="X125" i="11"/>
  <c r="AA125" i="11"/>
  <c r="AD125" i="11"/>
  <c r="AG125" i="11"/>
  <c r="AJ125" i="11"/>
  <c r="AM125" i="11"/>
  <c r="AP125" i="11"/>
  <c r="AS125" i="11"/>
  <c r="AV125" i="11"/>
  <c r="AY125" i="11"/>
  <c r="BB125" i="11"/>
  <c r="BE125" i="11"/>
  <c r="BH125" i="11"/>
  <c r="BK125" i="11"/>
  <c r="BN125" i="11"/>
  <c r="BQ125" i="11"/>
  <c r="BT125" i="11"/>
  <c r="BW125" i="11"/>
  <c r="BZ125" i="11"/>
  <c r="CC125" i="11"/>
  <c r="CF125" i="11"/>
  <c r="CI125" i="11"/>
  <c r="CL125" i="11"/>
  <c r="CO125" i="11"/>
  <c r="CR125" i="11"/>
  <c r="CU125" i="11"/>
  <c r="CX125" i="11"/>
  <c r="DA125" i="11"/>
  <c r="DD125" i="11"/>
  <c r="DG125" i="11"/>
  <c r="DJ125" i="11"/>
  <c r="DM125" i="11"/>
  <c r="DP125" i="11"/>
  <c r="DS125" i="11"/>
  <c r="DV125" i="11"/>
  <c r="DY125" i="11"/>
  <c r="EB125" i="11"/>
  <c r="EE125" i="11"/>
  <c r="EH125" i="11"/>
  <c r="EK125" i="11"/>
  <c r="EN125" i="11"/>
  <c r="EQ125" i="11"/>
  <c r="ET125" i="11"/>
  <c r="EW125" i="11"/>
  <c r="EZ125" i="11"/>
  <c r="FC125" i="11"/>
  <c r="FF125" i="11"/>
  <c r="FI125" i="11"/>
  <c r="FL125" i="11"/>
  <c r="FO125" i="11"/>
  <c r="FR125" i="11"/>
  <c r="FU125" i="11"/>
  <c r="FX125" i="11"/>
  <c r="GA125" i="11"/>
  <c r="GD125" i="11"/>
  <c r="GG125" i="11"/>
  <c r="GJ125" i="11"/>
  <c r="GM125" i="11"/>
  <c r="GP125" i="11"/>
  <c r="GS125" i="11"/>
  <c r="GV125" i="11"/>
  <c r="GY125" i="11"/>
  <c r="HB125" i="11"/>
  <c r="HE125" i="11"/>
  <c r="HH125" i="11"/>
  <c r="HK125" i="11"/>
  <c r="HN125" i="11"/>
  <c r="HQ125" i="11"/>
  <c r="HT125" i="11"/>
  <c r="HW125" i="11"/>
  <c r="HZ125" i="11"/>
  <c r="IC125" i="11"/>
  <c r="IF125" i="11"/>
  <c r="II125" i="11"/>
  <c r="IL125" i="11"/>
  <c r="IO125" i="11"/>
  <c r="IR125" i="11"/>
  <c r="B127" i="11"/>
  <c r="B284" i="11"/>
  <c r="B344" i="11"/>
  <c r="B215" i="11"/>
  <c r="B310" i="11"/>
  <c r="B76" i="11"/>
  <c r="B231" i="11"/>
  <c r="B358" i="11"/>
  <c r="B361" i="11"/>
  <c r="B360" i="11"/>
  <c r="B363" i="11"/>
  <c r="B359" i="11"/>
  <c r="B364" i="11"/>
  <c r="B365" i="11"/>
  <c r="B366" i="11"/>
  <c r="B332" i="11"/>
  <c r="B301" i="11"/>
  <c r="B367" i="11"/>
  <c r="B368" i="11"/>
  <c r="B373" i="11"/>
  <c r="B375" i="11"/>
  <c r="B376" i="11"/>
  <c r="B377" i="11"/>
  <c r="B378" i="11"/>
  <c r="B313" i="11"/>
  <c r="B380" i="11"/>
  <c r="B381" i="11"/>
  <c r="B201" i="6"/>
  <c r="B382" i="11"/>
  <c r="B383" i="11"/>
  <c r="B386" i="11"/>
  <c r="B388" i="11"/>
  <c r="B321" i="11"/>
  <c r="B28" i="11"/>
  <c r="B168" i="11"/>
  <c r="B285" i="11"/>
  <c r="B220" i="6"/>
  <c r="B29" i="11"/>
  <c r="B30" i="11"/>
  <c r="B31" i="11"/>
  <c r="B230" i="6"/>
  <c r="B347" i="11"/>
  <c r="B216" i="11"/>
  <c r="C239" i="11"/>
  <c r="B239" i="11"/>
  <c r="B241" i="6"/>
  <c r="B218" i="11"/>
  <c r="B245" i="6"/>
  <c r="B79" i="11"/>
  <c r="B312" i="11"/>
  <c r="B45" i="11"/>
  <c r="B36" i="11"/>
  <c r="B253" i="6"/>
  <c r="B233" i="11"/>
  <c r="B219" i="11"/>
  <c r="B220" i="11"/>
  <c r="B221" i="11"/>
  <c r="B260" i="6"/>
  <c r="B183" i="11"/>
  <c r="B267" i="6"/>
  <c r="B80" i="11"/>
  <c r="B222" i="11"/>
  <c r="B147" i="11"/>
  <c r="B59" i="11"/>
  <c r="B198" i="11"/>
  <c r="B148" i="11"/>
  <c r="B60" i="11"/>
  <c r="B285" i="6"/>
  <c r="B61" i="11"/>
  <c r="B149" i="11"/>
  <c r="B290" i="6"/>
  <c r="B234" i="11"/>
  <c r="B235" i="11"/>
  <c r="B293" i="6"/>
  <c r="B62" i="11"/>
  <c r="B64" i="11"/>
  <c r="B185" i="11"/>
  <c r="B351" i="11"/>
  <c r="B352" i="11"/>
  <c r="B300" i="6"/>
  <c r="B173" i="11"/>
  <c r="B174" i="11"/>
  <c r="B134" i="11"/>
  <c r="B135" i="11"/>
  <c r="B65" i="11"/>
  <c r="B307" i="6"/>
  <c r="B136" i="11"/>
  <c r="B203" i="11"/>
  <c r="B253" i="11"/>
  <c r="B319" i="6"/>
  <c r="B287" i="11"/>
  <c r="B288" i="11"/>
  <c r="B353" i="11"/>
  <c r="B82" i="11"/>
  <c r="B103" i="11"/>
  <c r="B326" i="6"/>
  <c r="B37" i="11"/>
  <c r="B272" i="11"/>
  <c r="B237" i="11"/>
  <c r="B95" i="11"/>
  <c r="B273" i="11"/>
  <c r="B337" i="6"/>
  <c r="B290" i="11"/>
  <c r="B340" i="6"/>
  <c r="B150" i="11"/>
  <c r="B343" i="6"/>
  <c r="B139" i="11"/>
  <c r="B140" i="11"/>
  <c r="B345" i="6"/>
  <c r="B187" i="11"/>
  <c r="B348" i="6"/>
  <c r="B353" i="6"/>
  <c r="B354" i="11"/>
  <c r="B356" i="6"/>
  <c r="B223" i="11"/>
  <c r="B359" i="6"/>
  <c r="B188" i="11"/>
  <c r="B189" i="11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5" i="5"/>
  <c r="B146" i="5"/>
  <c r="B148" i="5"/>
  <c r="B149" i="5"/>
  <c r="B150" i="5"/>
  <c r="B151" i="5"/>
  <c r="B152" i="5"/>
  <c r="B153" i="5"/>
  <c r="B154" i="5"/>
  <c r="B155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2" i="5"/>
  <c r="B364" i="5"/>
  <c r="B366" i="5"/>
  <c r="B367" i="5"/>
  <c r="B368" i="5"/>
  <c r="B369" i="5"/>
  <c r="B370" i="5"/>
  <c r="F387" i="13"/>
  <c r="C387" i="13"/>
  <c r="D387" i="13"/>
  <c r="E387" i="13"/>
  <c r="B387" i="13"/>
  <c r="C396" i="14"/>
  <c r="D396" i="14"/>
  <c r="E396" i="14"/>
  <c r="F396" i="14"/>
  <c r="G396" i="14"/>
  <c r="H396" i="14"/>
  <c r="I396" i="14"/>
  <c r="J396" i="14"/>
  <c r="K396" i="14"/>
  <c r="L396" i="14"/>
  <c r="M396" i="14"/>
  <c r="N396" i="14"/>
  <c r="B396" i="14"/>
  <c r="N44" i="14"/>
  <c r="E45" i="13"/>
  <c r="B523" i="14"/>
  <c r="C523" i="14"/>
  <c r="D523" i="14"/>
  <c r="E523" i="14"/>
  <c r="F523" i="14"/>
  <c r="G523" i="14"/>
  <c r="H523" i="14"/>
  <c r="I523" i="14"/>
  <c r="J523" i="14"/>
  <c r="K523" i="14"/>
  <c r="L523" i="14"/>
  <c r="M523" i="14"/>
  <c r="N523" i="14"/>
  <c r="N445" i="14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BN13" i="11"/>
  <c r="BO13" i="11"/>
  <c r="BP13" i="11"/>
  <c r="BQ13" i="11"/>
  <c r="BR13" i="11"/>
  <c r="BS13" i="11"/>
  <c r="BT13" i="11"/>
  <c r="BU13" i="11"/>
  <c r="BV13" i="11"/>
  <c r="BW13" i="11"/>
  <c r="BX13" i="11"/>
  <c r="BY13" i="11"/>
  <c r="BZ13" i="11"/>
  <c r="CA13" i="11"/>
  <c r="CB13" i="11"/>
  <c r="CC13" i="11"/>
  <c r="CD13" i="11"/>
  <c r="CE13" i="11"/>
  <c r="CF13" i="11"/>
  <c r="CG13" i="11"/>
  <c r="CH13" i="11"/>
  <c r="CI13" i="11"/>
  <c r="CJ13" i="11"/>
  <c r="CK13" i="11"/>
  <c r="CL13" i="11"/>
  <c r="CM13" i="11"/>
  <c r="CN13" i="11"/>
  <c r="CO13" i="11"/>
  <c r="CP13" i="11"/>
  <c r="CQ13" i="11"/>
  <c r="CR13" i="11"/>
  <c r="CS13" i="11"/>
  <c r="CT13" i="11"/>
  <c r="CU13" i="11"/>
  <c r="CV13" i="11"/>
  <c r="CW13" i="11"/>
  <c r="CX13" i="11"/>
  <c r="CY13" i="11"/>
  <c r="CZ13" i="11"/>
  <c r="DA13" i="11"/>
  <c r="DB13" i="11"/>
  <c r="DC13" i="11"/>
  <c r="DD13" i="11"/>
  <c r="DE13" i="11"/>
  <c r="DF13" i="11"/>
  <c r="DG13" i="11"/>
  <c r="DH13" i="11"/>
  <c r="DI13" i="11"/>
  <c r="DJ13" i="11"/>
  <c r="DK13" i="11"/>
  <c r="DL13" i="11"/>
  <c r="DM13" i="11"/>
  <c r="DN13" i="11"/>
  <c r="DO13" i="11"/>
  <c r="DP13" i="11"/>
  <c r="DQ13" i="11"/>
  <c r="DR13" i="11"/>
  <c r="DS13" i="11"/>
  <c r="DT13" i="11"/>
  <c r="DU13" i="11"/>
  <c r="DV13" i="11"/>
  <c r="DW13" i="11"/>
  <c r="DX13" i="11"/>
  <c r="DY13" i="11"/>
  <c r="DZ13" i="11"/>
  <c r="EA13" i="11"/>
  <c r="EB13" i="11"/>
  <c r="EC13" i="11"/>
  <c r="ED13" i="11"/>
  <c r="EE13" i="11"/>
  <c r="EF13" i="11"/>
  <c r="EG13" i="11"/>
  <c r="EH13" i="11"/>
  <c r="EI13" i="11"/>
  <c r="EJ13" i="11"/>
  <c r="EK13" i="11"/>
  <c r="EL13" i="11"/>
  <c r="EM13" i="11"/>
  <c r="EN13" i="11"/>
  <c r="EO13" i="11"/>
  <c r="EP13" i="11"/>
  <c r="EQ13" i="11"/>
  <c r="ER13" i="11"/>
  <c r="ES13" i="11"/>
  <c r="ET13" i="11"/>
  <c r="EU13" i="11"/>
  <c r="EV13" i="11"/>
  <c r="EW13" i="11"/>
  <c r="EX13" i="11"/>
  <c r="EY13" i="11"/>
  <c r="EZ13" i="11"/>
  <c r="FA13" i="11"/>
  <c r="FB13" i="11"/>
  <c r="FC13" i="11"/>
  <c r="FD13" i="11"/>
  <c r="FE13" i="11"/>
  <c r="FF13" i="11"/>
  <c r="FG13" i="11"/>
  <c r="FH13" i="11"/>
  <c r="FI13" i="11"/>
  <c r="FJ13" i="11"/>
  <c r="FK13" i="11"/>
  <c r="FL13" i="11"/>
  <c r="FM13" i="11"/>
  <c r="FN13" i="11"/>
  <c r="FO13" i="11"/>
  <c r="FP13" i="11"/>
  <c r="FQ13" i="11"/>
  <c r="FR13" i="11"/>
  <c r="FS13" i="11"/>
  <c r="FT13" i="11"/>
  <c r="FU13" i="11"/>
  <c r="FV13" i="11"/>
  <c r="FW13" i="11"/>
  <c r="FX13" i="11"/>
  <c r="FY13" i="11"/>
  <c r="FZ13" i="11"/>
  <c r="GA13" i="11"/>
  <c r="GB13" i="11"/>
  <c r="GC13" i="11"/>
  <c r="GD13" i="11"/>
  <c r="GE13" i="11"/>
  <c r="GF13" i="11"/>
  <c r="GG13" i="11"/>
  <c r="GH13" i="11"/>
  <c r="GI13" i="11"/>
  <c r="GJ13" i="11"/>
  <c r="GK13" i="11"/>
  <c r="GL13" i="11"/>
  <c r="GM13" i="11"/>
  <c r="GN13" i="11"/>
  <c r="GO13" i="11"/>
  <c r="GP13" i="11"/>
  <c r="GQ13" i="11"/>
  <c r="GR13" i="11"/>
  <c r="GS13" i="11"/>
  <c r="GT13" i="11"/>
  <c r="GU13" i="11"/>
  <c r="GV13" i="11"/>
  <c r="GW13" i="11"/>
  <c r="GX13" i="11"/>
  <c r="GY13" i="11"/>
  <c r="GZ13" i="11"/>
  <c r="HA13" i="11"/>
  <c r="HB13" i="11"/>
  <c r="HC13" i="11"/>
  <c r="HD13" i="11"/>
  <c r="HE13" i="11"/>
  <c r="HF13" i="11"/>
  <c r="HG13" i="11"/>
  <c r="HH13" i="11"/>
  <c r="HI13" i="11"/>
  <c r="HJ13" i="11"/>
  <c r="HK13" i="11"/>
  <c r="HL13" i="11"/>
  <c r="HM13" i="11"/>
  <c r="HN13" i="11"/>
  <c r="HO13" i="11"/>
  <c r="HP13" i="11"/>
  <c r="HQ13" i="11"/>
  <c r="HR13" i="11"/>
  <c r="HS13" i="11"/>
  <c r="HT13" i="11"/>
  <c r="HU13" i="11"/>
  <c r="HV13" i="11"/>
  <c r="HW13" i="11"/>
  <c r="HX13" i="11"/>
  <c r="HY13" i="11"/>
  <c r="HZ13" i="11"/>
  <c r="IA13" i="11"/>
  <c r="IB13" i="11"/>
  <c r="IC13" i="11"/>
  <c r="ID13" i="11"/>
  <c r="IE13" i="11"/>
  <c r="IF13" i="11"/>
  <c r="IG13" i="11"/>
  <c r="IH13" i="11"/>
  <c r="II13" i="11"/>
  <c r="IJ13" i="11"/>
  <c r="IK13" i="11"/>
  <c r="IL13" i="11"/>
  <c r="IM13" i="11"/>
  <c r="IN13" i="11"/>
  <c r="IO13" i="11"/>
  <c r="IP13" i="11"/>
  <c r="IQ13" i="11"/>
  <c r="IR13" i="11"/>
  <c r="IS13" i="11"/>
  <c r="IT13" i="11"/>
  <c r="B390" i="11"/>
  <c r="B263" i="11"/>
  <c r="C421" i="13"/>
  <c r="D421" i="13"/>
  <c r="E421" i="13"/>
  <c r="B421" i="13"/>
  <c r="C312" i="13"/>
  <c r="D312" i="13"/>
  <c r="E312" i="13"/>
  <c r="B312" i="13"/>
  <c r="N88" i="14"/>
  <c r="N54" i="14"/>
  <c r="N335" i="14"/>
  <c r="N139" i="14"/>
  <c r="B13" i="13"/>
  <c r="C13" i="13"/>
  <c r="D13" i="13"/>
  <c r="E13" i="13"/>
  <c r="E11" i="13"/>
  <c r="B45" i="13"/>
  <c r="C45" i="13"/>
  <c r="D45" i="13"/>
  <c r="B55" i="13"/>
  <c r="C55" i="13"/>
  <c r="D55" i="13"/>
  <c r="E55" i="13"/>
  <c r="B88" i="13"/>
  <c r="B11" i="13"/>
  <c r="C88" i="13"/>
  <c r="D88" i="13"/>
  <c r="E88" i="13"/>
  <c r="B106" i="13"/>
  <c r="C106" i="13"/>
  <c r="D106" i="13"/>
  <c r="E106" i="13"/>
  <c r="B116" i="13"/>
  <c r="C116" i="13"/>
  <c r="D116" i="13"/>
  <c r="E116" i="13"/>
  <c r="B133" i="13"/>
  <c r="C133" i="13"/>
  <c r="D133" i="13"/>
  <c r="E133" i="13"/>
  <c r="B176" i="13"/>
  <c r="C176" i="13"/>
  <c r="D176" i="13"/>
  <c r="E176" i="13"/>
  <c r="B190" i="13"/>
  <c r="C190" i="13"/>
  <c r="D190" i="13"/>
  <c r="E190" i="13"/>
  <c r="B214" i="13"/>
  <c r="C214" i="13"/>
  <c r="D214" i="13"/>
  <c r="E214" i="13"/>
  <c r="B220" i="13"/>
  <c r="C220" i="13"/>
  <c r="D220" i="13"/>
  <c r="E220" i="13"/>
  <c r="B232" i="13"/>
  <c r="C232" i="13"/>
  <c r="D232" i="13"/>
  <c r="E232" i="13"/>
  <c r="B248" i="13"/>
  <c r="C248" i="13"/>
  <c r="D248" i="13"/>
  <c r="E248" i="13"/>
  <c r="B267" i="13"/>
  <c r="C267" i="13"/>
  <c r="D267" i="13"/>
  <c r="E267" i="13"/>
  <c r="B295" i="13"/>
  <c r="C295" i="13"/>
  <c r="D295" i="13"/>
  <c r="E295" i="13"/>
  <c r="B321" i="13"/>
  <c r="C321" i="13"/>
  <c r="D321" i="13"/>
  <c r="E321" i="13"/>
  <c r="B337" i="13"/>
  <c r="C337" i="13"/>
  <c r="D337" i="13"/>
  <c r="E337" i="13"/>
  <c r="B349" i="13"/>
  <c r="C349" i="13"/>
  <c r="D349" i="13"/>
  <c r="E349" i="13"/>
  <c r="B366" i="13"/>
  <c r="C366" i="13"/>
  <c r="D366" i="13"/>
  <c r="E366" i="13"/>
  <c r="B398" i="13"/>
  <c r="C398" i="13"/>
  <c r="D398" i="13"/>
  <c r="E398" i="13"/>
  <c r="B411" i="13"/>
  <c r="C411" i="13"/>
  <c r="D411" i="13"/>
  <c r="E411" i="13"/>
  <c r="B435" i="13"/>
  <c r="C435" i="13"/>
  <c r="D435" i="13"/>
  <c r="E435" i="13"/>
  <c r="B460" i="13"/>
  <c r="C460" i="13"/>
  <c r="D460" i="13"/>
  <c r="E460" i="13"/>
  <c r="B510" i="13"/>
  <c r="C510" i="13"/>
  <c r="D510" i="13"/>
  <c r="E510" i="13"/>
  <c r="B544" i="13"/>
  <c r="C544" i="13"/>
  <c r="D544" i="13"/>
  <c r="E544" i="13"/>
  <c r="B14" i="14"/>
  <c r="C14" i="14"/>
  <c r="D14" i="14"/>
  <c r="E14" i="14"/>
  <c r="F14" i="14"/>
  <c r="G14" i="14"/>
  <c r="H14" i="14"/>
  <c r="H12" i="14"/>
  <c r="I14" i="14"/>
  <c r="J14" i="14"/>
  <c r="K14" i="14"/>
  <c r="L14" i="14"/>
  <c r="M14" i="14"/>
  <c r="B44" i="14"/>
  <c r="C44" i="14"/>
  <c r="C12" i="14"/>
  <c r="D44" i="14"/>
  <c r="E44" i="14"/>
  <c r="F44" i="14"/>
  <c r="G44" i="14"/>
  <c r="H44" i="14"/>
  <c r="I44" i="14"/>
  <c r="J44" i="14"/>
  <c r="K44" i="14"/>
  <c r="K12" i="14"/>
  <c r="L44" i="14"/>
  <c r="M44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B108" i="14"/>
  <c r="C108" i="14"/>
  <c r="D108" i="14"/>
  <c r="E108" i="14"/>
  <c r="F108" i="14"/>
  <c r="G108" i="14"/>
  <c r="H108" i="14"/>
  <c r="I108" i="14"/>
  <c r="J108" i="14"/>
  <c r="K108" i="14"/>
  <c r="L108" i="14"/>
  <c r="M108" i="14"/>
  <c r="B122" i="14"/>
  <c r="C122" i="14"/>
  <c r="D122" i="14"/>
  <c r="E122" i="14"/>
  <c r="F122" i="14"/>
  <c r="G122" i="14"/>
  <c r="H122" i="14"/>
  <c r="I122" i="14"/>
  <c r="J122" i="14"/>
  <c r="K122" i="14"/>
  <c r="L122" i="14"/>
  <c r="M122" i="14"/>
  <c r="B139" i="14"/>
  <c r="C139" i="14"/>
  <c r="D139" i="14"/>
  <c r="E139" i="14"/>
  <c r="F139" i="14"/>
  <c r="G139" i="14"/>
  <c r="H139" i="14"/>
  <c r="I139" i="14"/>
  <c r="J139" i="14"/>
  <c r="K139" i="14"/>
  <c r="L139" i="14"/>
  <c r="M139" i="14"/>
  <c r="B183" i="14"/>
  <c r="C183" i="14"/>
  <c r="D183" i="14"/>
  <c r="E183" i="14"/>
  <c r="F183" i="14"/>
  <c r="G183" i="14"/>
  <c r="H183" i="14"/>
  <c r="I183" i="14"/>
  <c r="J183" i="14"/>
  <c r="K183" i="14"/>
  <c r="L183" i="14"/>
  <c r="M183" i="14"/>
  <c r="N183" i="14"/>
  <c r="B198" i="14"/>
  <c r="C198" i="14"/>
  <c r="D198" i="14"/>
  <c r="E198" i="14"/>
  <c r="F198" i="14"/>
  <c r="G198" i="14"/>
  <c r="H198" i="14"/>
  <c r="I198" i="14"/>
  <c r="I12" i="14"/>
  <c r="J198" i="14"/>
  <c r="K198" i="14"/>
  <c r="L198" i="14"/>
  <c r="M198" i="14"/>
  <c r="N198" i="14"/>
  <c r="B224" i="14"/>
  <c r="C224" i="14"/>
  <c r="D224" i="14"/>
  <c r="E224" i="14"/>
  <c r="F224" i="14"/>
  <c r="G224" i="14"/>
  <c r="H224" i="14"/>
  <c r="I224" i="14"/>
  <c r="J224" i="14"/>
  <c r="K224" i="14"/>
  <c r="L224" i="14"/>
  <c r="M224" i="14"/>
  <c r="N224" i="14"/>
  <c r="B230" i="14"/>
  <c r="C230" i="14"/>
  <c r="D230" i="14"/>
  <c r="E230" i="14"/>
  <c r="F230" i="14"/>
  <c r="G230" i="14"/>
  <c r="H230" i="14"/>
  <c r="I230" i="14"/>
  <c r="J230" i="14"/>
  <c r="J12" i="14"/>
  <c r="K230" i="14"/>
  <c r="L230" i="14"/>
  <c r="M230" i="14"/>
  <c r="N230" i="14"/>
  <c r="B243" i="14"/>
  <c r="C243" i="14"/>
  <c r="D243" i="14"/>
  <c r="E243" i="14"/>
  <c r="F243" i="14"/>
  <c r="G243" i="14"/>
  <c r="H243" i="14"/>
  <c r="I243" i="14"/>
  <c r="J243" i="14"/>
  <c r="K243" i="14"/>
  <c r="L243" i="14"/>
  <c r="M243" i="14"/>
  <c r="N243" i="14"/>
  <c r="B259" i="14"/>
  <c r="C259" i="14"/>
  <c r="D259" i="14"/>
  <c r="E259" i="14"/>
  <c r="F259" i="14"/>
  <c r="G259" i="14"/>
  <c r="H259" i="14"/>
  <c r="I259" i="14"/>
  <c r="J259" i="14"/>
  <c r="K259" i="14"/>
  <c r="L259" i="14"/>
  <c r="M259" i="14"/>
  <c r="N259" i="14"/>
  <c r="B278" i="14"/>
  <c r="C278" i="14"/>
  <c r="D278" i="14"/>
  <c r="E278" i="14"/>
  <c r="F278" i="14"/>
  <c r="G278" i="14"/>
  <c r="H278" i="14"/>
  <c r="I278" i="14"/>
  <c r="J278" i="14"/>
  <c r="K278" i="14"/>
  <c r="L278" i="14"/>
  <c r="M278" i="14"/>
  <c r="N278" i="14"/>
  <c r="B308" i="14"/>
  <c r="C308" i="14"/>
  <c r="D308" i="14"/>
  <c r="E308" i="14"/>
  <c r="F308" i="14"/>
  <c r="G308" i="14"/>
  <c r="H308" i="14"/>
  <c r="I308" i="14"/>
  <c r="J308" i="14"/>
  <c r="K308" i="14"/>
  <c r="L308" i="14"/>
  <c r="M308" i="14"/>
  <c r="N308" i="14"/>
  <c r="B325" i="14"/>
  <c r="C325" i="14"/>
  <c r="D325" i="14"/>
  <c r="E325" i="14"/>
  <c r="F325" i="14"/>
  <c r="G325" i="14"/>
  <c r="H325" i="14"/>
  <c r="I325" i="14"/>
  <c r="J325" i="14"/>
  <c r="K325" i="14"/>
  <c r="L325" i="14"/>
  <c r="M325" i="14"/>
  <c r="N325" i="14"/>
  <c r="B335" i="14"/>
  <c r="C335" i="14"/>
  <c r="D335" i="14"/>
  <c r="E335" i="14"/>
  <c r="F335" i="14"/>
  <c r="G335" i="14"/>
  <c r="H335" i="14"/>
  <c r="I335" i="14"/>
  <c r="J335" i="14"/>
  <c r="K335" i="14"/>
  <c r="L335" i="14"/>
  <c r="M335" i="14"/>
  <c r="B357" i="14"/>
  <c r="C357" i="14"/>
  <c r="D357" i="14"/>
  <c r="E357" i="14"/>
  <c r="F357" i="14"/>
  <c r="G357" i="14"/>
  <c r="H357" i="14"/>
  <c r="I357" i="14"/>
  <c r="J357" i="14"/>
  <c r="K357" i="14"/>
  <c r="L357" i="14"/>
  <c r="M357" i="14"/>
  <c r="N357" i="14"/>
  <c r="B375" i="14"/>
  <c r="C375" i="14"/>
  <c r="D375" i="14"/>
  <c r="E375" i="14"/>
  <c r="F375" i="14"/>
  <c r="G375" i="14"/>
  <c r="H375" i="14"/>
  <c r="I375" i="14"/>
  <c r="J375" i="14"/>
  <c r="K375" i="14"/>
  <c r="L375" i="14"/>
  <c r="M375" i="14"/>
  <c r="N375" i="14"/>
  <c r="B406" i="14"/>
  <c r="C406" i="14"/>
  <c r="D406" i="14"/>
  <c r="E406" i="14"/>
  <c r="F406" i="14"/>
  <c r="G406" i="14"/>
  <c r="H406" i="14"/>
  <c r="I406" i="14"/>
  <c r="J406" i="14"/>
  <c r="K406" i="14"/>
  <c r="L406" i="14"/>
  <c r="M406" i="14"/>
  <c r="N406" i="14"/>
  <c r="B420" i="14"/>
  <c r="C420" i="14"/>
  <c r="D420" i="14"/>
  <c r="E420" i="14"/>
  <c r="F420" i="14"/>
  <c r="G420" i="14"/>
  <c r="H420" i="14"/>
  <c r="I420" i="14"/>
  <c r="J420" i="14"/>
  <c r="K420" i="14"/>
  <c r="L420" i="14"/>
  <c r="M420" i="14"/>
  <c r="N420" i="14"/>
  <c r="B430" i="14"/>
  <c r="C430" i="14"/>
  <c r="D430" i="14"/>
  <c r="E430" i="14"/>
  <c r="F430" i="14"/>
  <c r="G430" i="14"/>
  <c r="H430" i="14"/>
  <c r="I430" i="14"/>
  <c r="J430" i="14"/>
  <c r="K430" i="14"/>
  <c r="L430" i="14"/>
  <c r="M430" i="14"/>
  <c r="N430" i="14"/>
  <c r="B445" i="14"/>
  <c r="C445" i="14"/>
  <c r="D445" i="14"/>
  <c r="E445" i="14"/>
  <c r="F445" i="14"/>
  <c r="G445" i="14"/>
  <c r="H445" i="14"/>
  <c r="I445" i="14"/>
  <c r="J445" i="14"/>
  <c r="K445" i="14"/>
  <c r="L445" i="14"/>
  <c r="M445" i="14"/>
  <c r="B470" i="14"/>
  <c r="C470" i="14"/>
  <c r="D470" i="14"/>
  <c r="E470" i="14"/>
  <c r="F470" i="14"/>
  <c r="G470" i="14"/>
  <c r="H470" i="14"/>
  <c r="I470" i="14"/>
  <c r="J470" i="14"/>
  <c r="K470" i="14"/>
  <c r="L470" i="14"/>
  <c r="M470" i="14"/>
  <c r="N470" i="14"/>
  <c r="F312" i="13"/>
  <c r="N14" i="14"/>
  <c r="N108" i="14"/>
  <c r="N122" i="14"/>
  <c r="F544" i="13"/>
  <c r="F337" i="13"/>
  <c r="F176" i="13"/>
  <c r="F214" i="13"/>
  <c r="F45" i="13"/>
  <c r="F116" i="13"/>
  <c r="F295" i="13"/>
  <c r="F366" i="13"/>
  <c r="F220" i="13"/>
  <c r="F411" i="13"/>
  <c r="F510" i="13"/>
  <c r="F248" i="13"/>
  <c r="F232" i="13"/>
  <c r="F190" i="13"/>
  <c r="F267" i="13"/>
  <c r="F321" i="13"/>
  <c r="F349" i="13"/>
  <c r="F435" i="13"/>
  <c r="F133" i="13"/>
  <c r="F55" i="13"/>
  <c r="F13" i="13"/>
  <c r="F11" i="13"/>
  <c r="F106" i="13"/>
  <c r="F460" i="13"/>
  <c r="F88" i="13"/>
  <c r="F421" i="13"/>
  <c r="F398" i="13"/>
  <c r="R60" i="6"/>
  <c r="R118" i="6"/>
  <c r="R232" i="6"/>
  <c r="R269" i="6"/>
  <c r="R109" i="6"/>
  <c r="R250" i="6"/>
  <c r="R101" i="6"/>
  <c r="R241" i="6"/>
  <c r="R56" i="6"/>
  <c r="R115" i="6"/>
  <c r="R120" i="6"/>
  <c r="R221" i="6"/>
  <c r="R314" i="6"/>
  <c r="R180" i="6"/>
  <c r="R313" i="6"/>
  <c r="R82" i="6"/>
  <c r="R136" i="6"/>
  <c r="R247" i="6"/>
  <c r="R292" i="6"/>
  <c r="R41" i="6"/>
  <c r="R137" i="6"/>
  <c r="R307" i="6"/>
  <c r="R112" i="6"/>
  <c r="R74" i="6"/>
  <c r="R127" i="6"/>
  <c r="R242" i="6"/>
  <c r="R286" i="6"/>
  <c r="R219" i="6"/>
  <c r="R317" i="6"/>
  <c r="R70" i="6"/>
  <c r="R252" i="6"/>
  <c r="R26" i="6"/>
  <c r="R12" i="6"/>
  <c r="R97" i="6"/>
  <c r="R202" i="6"/>
  <c r="R67" i="6"/>
  <c r="R177" i="6"/>
  <c r="R87" i="6"/>
  <c r="R258" i="6"/>
  <c r="R52" i="6"/>
  <c r="R349" i="6"/>
  <c r="R48" i="6"/>
  <c r="R105" i="6"/>
  <c r="R215" i="6"/>
  <c r="R336" i="6"/>
  <c r="R100" i="6"/>
  <c r="R240" i="6"/>
  <c r="R53" i="6"/>
  <c r="R209" i="6"/>
  <c r="R324" i="6"/>
  <c r="R47" i="6"/>
  <c r="R102" i="6"/>
  <c r="R210" i="6"/>
  <c r="R334" i="6"/>
  <c r="R83" i="6"/>
  <c r="R126" i="6"/>
  <c r="R275" i="6"/>
  <c r="R231" i="6"/>
  <c r="R69" i="6"/>
  <c r="R273" i="6"/>
  <c r="R46" i="6"/>
  <c r="R350" i="6"/>
  <c r="R204" i="6"/>
  <c r="R310" i="6"/>
  <c r="R86" i="6"/>
  <c r="B117" i="11"/>
  <c r="B241" i="11"/>
  <c r="C191" i="11"/>
  <c r="B191" i="11"/>
  <c r="C170" i="11"/>
  <c r="B170" i="11"/>
  <c r="C293" i="11"/>
  <c r="B293" i="11"/>
  <c r="C142" i="11"/>
  <c r="B142" i="11"/>
  <c r="C93" i="11"/>
  <c r="C39" i="11"/>
  <c r="C72" i="11"/>
  <c r="B72" i="11"/>
  <c r="C261" i="11"/>
  <c r="C334" i="11"/>
  <c r="B334" i="11"/>
  <c r="C277" i="11"/>
  <c r="C324" i="11"/>
  <c r="C152" i="11"/>
  <c r="B152" i="11"/>
  <c r="C176" i="11"/>
  <c r="B176" i="11"/>
  <c r="C85" i="11"/>
  <c r="C356" i="11"/>
  <c r="B356" i="11"/>
  <c r="C164" i="11"/>
  <c r="B164" i="11"/>
  <c r="C97" i="11"/>
  <c r="B97" i="11"/>
  <c r="C47" i="11"/>
  <c r="B47" i="11"/>
  <c r="C205" i="11"/>
  <c r="B205" i="11"/>
  <c r="C315" i="11"/>
  <c r="B19" i="11"/>
  <c r="C13" i="11"/>
  <c r="C11" i="11"/>
  <c r="B305" i="11"/>
  <c r="C303" i="11"/>
  <c r="B303" i="11"/>
  <c r="B245" i="11"/>
  <c r="C243" i="11"/>
  <c r="B426" i="11"/>
  <c r="B427" i="11"/>
  <c r="B212" i="11"/>
  <c r="B166" i="11"/>
  <c r="B397" i="11"/>
  <c r="D424" i="11"/>
  <c r="D191" i="11"/>
  <c r="D334" i="11"/>
  <c r="D277" i="11"/>
  <c r="B277" i="11"/>
  <c r="D109" i="11"/>
  <c r="B109" i="11"/>
  <c r="B298" i="11"/>
  <c r="B341" i="11"/>
  <c r="D39" i="11"/>
  <c r="B39" i="11"/>
  <c r="B66" i="11"/>
  <c r="D13" i="11"/>
  <c r="D356" i="11"/>
  <c r="D315" i="11"/>
  <c r="B315" i="11"/>
  <c r="D152" i="11"/>
  <c r="D324" i="11"/>
  <c r="B324" i="11"/>
  <c r="B178" i="11"/>
  <c r="D303" i="11"/>
  <c r="D392" i="11"/>
  <c r="D72" i="11"/>
  <c r="B256" i="11"/>
  <c r="D85" i="11"/>
  <c r="B85" i="11"/>
  <c r="D243" i="11"/>
  <c r="B243" i="11"/>
  <c r="D47" i="11"/>
  <c r="D97" i="11"/>
  <c r="D11" i="11"/>
  <c r="D261" i="11"/>
  <c r="B261" i="11"/>
  <c r="B93" i="11"/>
  <c r="O352" i="14"/>
  <c r="B17" i="6"/>
  <c r="B28" i="6"/>
  <c r="B33" i="6"/>
  <c r="B40" i="6"/>
  <c r="B44" i="6"/>
  <c r="B48" i="6"/>
  <c r="B73" i="6"/>
  <c r="B77" i="6"/>
  <c r="B81" i="6"/>
  <c r="B85" i="6"/>
  <c r="B34" i="6"/>
  <c r="B54" i="6"/>
  <c r="B58" i="6"/>
  <c r="B62" i="6"/>
  <c r="B66" i="6"/>
  <c r="B92" i="6"/>
  <c r="B152" i="6"/>
  <c r="B155" i="6"/>
  <c r="B156" i="6"/>
  <c r="B148" i="6"/>
  <c r="B24" i="6"/>
  <c r="B102" i="6"/>
  <c r="B146" i="6"/>
  <c r="B246" i="6"/>
  <c r="B318" i="6"/>
  <c r="B19" i="6"/>
  <c r="B31" i="6"/>
  <c r="B39" i="6"/>
  <c r="B18" i="6"/>
  <c r="B16" i="6"/>
  <c r="B14" i="6"/>
  <c r="O224" i="14"/>
  <c r="O406" i="14"/>
  <c r="O259" i="14"/>
  <c r="B12" i="5"/>
  <c r="O122" i="14"/>
  <c r="O54" i="14"/>
  <c r="O278" i="14"/>
  <c r="O198" i="14"/>
  <c r="O14" i="14"/>
  <c r="O108" i="14"/>
  <c r="O396" i="14"/>
  <c r="O445" i="14"/>
  <c r="O470" i="14"/>
  <c r="O139" i="14"/>
  <c r="O230" i="14"/>
  <c r="O308" i="14"/>
  <c r="O375" i="14"/>
  <c r="F12" i="14"/>
  <c r="G337" i="13"/>
  <c r="B424" i="11"/>
  <c r="B74" i="6"/>
  <c r="B108" i="6"/>
  <c r="B38" i="6"/>
  <c r="B42" i="6"/>
  <c r="B82" i="6"/>
  <c r="B91" i="6"/>
  <c r="B97" i="6"/>
  <c r="B106" i="6"/>
  <c r="B121" i="6"/>
  <c r="B127" i="6"/>
  <c r="B132" i="6"/>
  <c r="B137" i="6"/>
  <c r="B142" i="6"/>
  <c r="B153" i="6"/>
  <c r="B161" i="6"/>
  <c r="B167" i="6"/>
  <c r="B172" i="6"/>
  <c r="B177" i="6"/>
  <c r="B182" i="6"/>
  <c r="B193" i="6"/>
  <c r="B197" i="6"/>
  <c r="B198" i="6"/>
  <c r="B207" i="6"/>
  <c r="B210" i="6"/>
  <c r="B218" i="6"/>
  <c r="B227" i="6"/>
  <c r="B252" i="6"/>
  <c r="B256" i="6"/>
  <c r="B265" i="6"/>
  <c r="B270" i="6"/>
  <c r="B279" i="6"/>
  <c r="B282" i="6"/>
  <c r="B366" i="6"/>
  <c r="B23" i="6"/>
  <c r="B51" i="6"/>
  <c r="B60" i="6"/>
  <c r="B89" i="6"/>
  <c r="B104" i="6"/>
  <c r="B110" i="6"/>
  <c r="B115" i="6"/>
  <c r="B125" i="6"/>
  <c r="B165" i="6"/>
  <c r="B191" i="6"/>
  <c r="B200" i="6"/>
  <c r="B221" i="6"/>
  <c r="B226" i="6"/>
  <c r="B247" i="6"/>
  <c r="B273" i="6"/>
  <c r="B364" i="6"/>
  <c r="B369" i="6"/>
  <c r="O44" i="14"/>
  <c r="G220" i="13"/>
  <c r="G214" i="13"/>
  <c r="G176" i="13"/>
  <c r="G387" i="13"/>
  <c r="G435" i="13"/>
  <c r="G88" i="13"/>
  <c r="G267" i="13"/>
  <c r="G295" i="13"/>
  <c r="G411" i="13"/>
  <c r="G13" i="13"/>
  <c r="G106" i="13"/>
  <c r="G116" i="13"/>
  <c r="G133" i="13"/>
  <c r="G190" i="13"/>
  <c r="G248" i="13"/>
  <c r="G510" i="13"/>
  <c r="G460" i="13"/>
  <c r="G366" i="13"/>
  <c r="G45" i="13"/>
  <c r="G55" i="13"/>
  <c r="G232" i="13"/>
  <c r="G321" i="13"/>
  <c r="G349" i="13"/>
  <c r="G398" i="13"/>
  <c r="G421" i="13"/>
  <c r="G544" i="13"/>
  <c r="O12" i="14"/>
  <c r="G12" i="14"/>
  <c r="D11" i="13"/>
  <c r="B13" i="11"/>
  <c r="B11" i="11"/>
  <c r="M12" i="14"/>
  <c r="C11" i="13"/>
  <c r="B392" i="11"/>
  <c r="G11" i="13"/>
  <c r="B12" i="6"/>
  <c r="N12" i="14"/>
  <c r="D12" i="14"/>
  <c r="E12" i="14"/>
  <c r="B12" i="14"/>
  <c r="L12" i="14"/>
</calcChain>
</file>

<file path=xl/comments1.xml><?xml version="1.0" encoding="utf-8"?>
<comments xmlns="http://schemas.openxmlformats.org/spreadsheetml/2006/main">
  <authors>
    <author>Autor</author>
  </authors>
  <commentList>
    <comment ref="CA27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 la validación con el despacho se corrobora que no es secuestro extorsivo</t>
        </r>
      </text>
    </comment>
    <comment ref="BI30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El otro caso fue desestimado</t>
        </r>
      </text>
    </comment>
  </commentList>
</comments>
</file>

<file path=xl/sharedStrings.xml><?xml version="1.0" encoding="utf-8"?>
<sst xmlns="http://schemas.openxmlformats.org/spreadsheetml/2006/main" count="2269" uniqueCount="755">
  <si>
    <t>Distracción de las utilidades de las actividades económicas familiares</t>
  </si>
  <si>
    <t>Documentos equiparados</t>
  </si>
  <si>
    <t>Ejercicio ilegal de una profesión</t>
  </si>
  <si>
    <t>Estafa</t>
  </si>
  <si>
    <t>Estafa (tentativa de)</t>
  </si>
  <si>
    <t>Estafa de seguro</t>
  </si>
  <si>
    <t>Estafa mediante cheque</t>
  </si>
  <si>
    <t>Estelionato</t>
  </si>
  <si>
    <t>Evasión</t>
  </si>
  <si>
    <t>Evasión por culpa</t>
  </si>
  <si>
    <t>Exacción ilegal</t>
  </si>
  <si>
    <t>Explotación de incapaces</t>
  </si>
  <si>
    <t>Extorsión simple (tentativa de)</t>
  </si>
  <si>
    <t>Falsedad ideológica</t>
  </si>
  <si>
    <t>Falsedad ideológica en certificados médicos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</si>
  <si>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</si>
  <si>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</si>
  <si>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</si>
  <si>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</si>
  <si>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</si>
  <si>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</si>
  <si>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real</t>
  </si>
  <si>
    <t>Femicidio</t>
  </si>
  <si>
    <t>Femicidio (tentativa de)</t>
  </si>
  <si>
    <t>Formas agravadas de violencia sexual</t>
  </si>
  <si>
    <t>Fraude de simulación</t>
  </si>
  <si>
    <t>Fraude en la entrega de cosas</t>
  </si>
  <si>
    <t>Homicidio calificado (tentativa de)</t>
  </si>
  <si>
    <t>Homicidio culposo</t>
  </si>
  <si>
    <t>Homicidio doloso</t>
  </si>
  <si>
    <t>Homicidio simple (tentativa de)</t>
  </si>
  <si>
    <t>Hurto agravado</t>
  </si>
  <si>
    <t>Hurto agravado (cómplice de)</t>
  </si>
  <si>
    <t>Hurto agravado (tentativa de)</t>
  </si>
  <si>
    <t>Hurto atenuado</t>
  </si>
  <si>
    <t>Hurto de uso</t>
  </si>
  <si>
    <t>Incendio (tentativa de)</t>
  </si>
  <si>
    <t>Incendio o explosión</t>
  </si>
  <si>
    <t>Incumplimiento de deberes de la función pública</t>
  </si>
  <si>
    <t>Incumplimiento de deberes agravado</t>
  </si>
  <si>
    <t>Incumplimiento de deberes de asistencia</t>
  </si>
  <si>
    <t>Incumplimiento de una medida de protección</t>
  </si>
  <si>
    <t>Incumplimiento o abuso de la Patria Potestad</t>
  </si>
  <si>
    <t>Infracción Código de Normas y Procedimientos Tributarios</t>
  </si>
  <si>
    <t>Infracción Código Fiscal</t>
  </si>
  <si>
    <t>Infracción Ley Arrendamiento Urbano</t>
  </si>
  <si>
    <t>Infracción Ley Caza y Pesca</t>
  </si>
  <si>
    <t>Infracción Ley de Aguas</t>
  </si>
  <si>
    <t>Infracción Ley de Juegos</t>
  </si>
  <si>
    <t>Infracción Ley de Minería</t>
  </si>
  <si>
    <t>Infracción Ley de Protección Fitosanitaria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</si>
  <si>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</si>
  <si>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</si>
  <si>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</si>
  <si>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</si>
  <si>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Orgánica del Ambiente</t>
  </si>
  <si>
    <t>Infracción Ley Patrimonio Histórico Arquitectónico de CR</t>
  </si>
  <si>
    <t>Infracción Ley Regulación del Fumado</t>
  </si>
  <si>
    <t>Injurias</t>
  </si>
  <si>
    <t>Insolvencia fraudulenta</t>
  </si>
  <si>
    <t>Intimidación pública</t>
  </si>
  <si>
    <t>Introducción y tráfico de materiales prohibidos</t>
  </si>
  <si>
    <t>Lesiones consentidas</t>
  </si>
  <si>
    <t>Lesiones culposas</t>
  </si>
  <si>
    <t>Lesiones graves</t>
  </si>
  <si>
    <t>Lesiones gravísimas</t>
  </si>
  <si>
    <t>Lesiones leves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</si>
  <si>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</si>
  <si>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</si>
  <si>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</si>
  <si>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</si>
  <si>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</si>
  <si>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Negociaciones incompatibles</t>
  </si>
  <si>
    <t>Ofensas en juicio</t>
  </si>
  <si>
    <t>Ofrecimiento de testigo falso</t>
  </si>
  <si>
    <t>Omisión de auxilio</t>
  </si>
  <si>
    <t>Patrocinio infiel</t>
  </si>
  <si>
    <t>Peculado</t>
  </si>
  <si>
    <t>Peligro de naufragio y de desastre aéreo</t>
  </si>
  <si>
    <t>Penalidad del corruptor</t>
  </si>
  <si>
    <t>Perjurio</t>
  </si>
  <si>
    <t>Portación ilícita de arma permitida</t>
  </si>
  <si>
    <t>Presencia de menores en lugares no autorizados</t>
  </si>
  <si>
    <t>Prevaricato</t>
  </si>
  <si>
    <t>Privación de libertad sin ánimo de lucro</t>
  </si>
  <si>
    <t>Procuración de armas o sustancias peligrosas</t>
  </si>
  <si>
    <t>Profanación de cementerios y cadáveres</t>
  </si>
  <si>
    <t>Propaganda desleal</t>
  </si>
  <si>
    <t>Propalación</t>
  </si>
  <si>
    <t>Proxenetismo</t>
  </si>
  <si>
    <t>Proxenetismo Agravado</t>
  </si>
  <si>
    <t>Publicación de ofensas</t>
  </si>
  <si>
    <t>Quiebra fraudulenta</t>
  </si>
  <si>
    <t>Rapto Impropio</t>
  </si>
  <si>
    <t>Rapto propio</t>
  </si>
  <si>
    <t>Rebelión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</si>
  <si>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</si>
  <si>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</si>
  <si>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</si>
  <si>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</si>
  <si>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</si>
  <si>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Restricción a la libertad de tránsito</t>
  </si>
  <si>
    <t>Robo agravado</t>
  </si>
  <si>
    <t>Robo agravado (tentativa de)</t>
  </si>
  <si>
    <t>Robo simple</t>
  </si>
  <si>
    <t>Robo simple (cómplice de)</t>
  </si>
  <si>
    <t>Robo simple (tentativa de)</t>
  </si>
  <si>
    <t>Rufianería</t>
  </si>
  <si>
    <t>Secuestro extorsivo</t>
  </si>
  <si>
    <t>Simulación de delito</t>
  </si>
  <si>
    <t>Simulación de matrimonio</t>
  </si>
  <si>
    <t>Soborno</t>
  </si>
  <si>
    <t>Sujetos equiparados</t>
  </si>
  <si>
    <t>Sustracción patrimonial</t>
  </si>
  <si>
    <t>Tenencia de armas prohibidas</t>
  </si>
  <si>
    <t>Tenencia de instrumentos de falsificación</t>
  </si>
  <si>
    <t>Tenencia de material pornográfico</t>
  </si>
  <si>
    <t>Tenencia ilegítima de menores para adopción</t>
  </si>
  <si>
    <t>Tenencia y portación ilegal de armas permitidas</t>
  </si>
  <si>
    <t>Tráfico de influencias</t>
  </si>
  <si>
    <t>Trata de personas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</si>
  <si>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</si>
  <si>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</si>
  <si>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</si>
  <si>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</si>
  <si>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</si>
  <si>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</si>
  <si>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objetos peligrosos a menores o incapaces</t>
  </si>
  <si>
    <t>Violación</t>
  </si>
  <si>
    <t>Violación (tentativa de)</t>
  </si>
  <si>
    <t>Violación calificada</t>
  </si>
  <si>
    <t>Violación contra una mujer</t>
  </si>
  <si>
    <t>Violación de domicilio</t>
  </si>
  <si>
    <t>Violación de la privacidad de la información de las declaraciones juradas</t>
  </si>
  <si>
    <t>Violación de sellos</t>
  </si>
  <si>
    <t>Violación de tregua</t>
  </si>
  <si>
    <t>Violencia emocional</t>
  </si>
  <si>
    <t>CONTRAVENCIONES</t>
  </si>
  <si>
    <t>SAN JOSE</t>
  </si>
  <si>
    <t>ALAJUELA</t>
  </si>
  <si>
    <t>GUANACASTE</t>
  </si>
  <si>
    <t>ZONA SUR</t>
  </si>
  <si>
    <t>ATLÁNTICA</t>
  </si>
  <si>
    <t>Total</t>
  </si>
  <si>
    <t>CONTRA LA VIDA</t>
  </si>
  <si>
    <t>CONTRA EL HONOR</t>
  </si>
  <si>
    <t>SEXUALES</t>
  </si>
  <si>
    <t>CONTRA LA FAMILIA</t>
  </si>
  <si>
    <t>CONTRA LA LIBERTAD</t>
  </si>
  <si>
    <t>CONTRA EL ÁMBITO DE LA INTIMIDAD</t>
  </si>
  <si>
    <t>CONTRA LA PROPIEDAD</t>
  </si>
  <si>
    <t>CONTRA LA BUENA FE DE LOS NEGOCIOS</t>
  </si>
  <si>
    <t>CONTRA LA SEGURIDAD COMÚN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</si>
  <si>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</si>
  <si>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</si>
  <si>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</si>
  <si>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</si>
  <si>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</si>
  <si>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CONTRA LA FE PUBLICA</t>
  </si>
  <si>
    <t>CONTRA LOS DERECHOS HUMANOS</t>
  </si>
  <si>
    <t>Explotación de personas adultas mayores</t>
  </si>
  <si>
    <t>INFRACCION LEY DE ARMAS Y EXPLOSIVOS</t>
  </si>
  <si>
    <t>INFRACCION LEY DE  PENALIZACION DE VIOLENCIA CONTRA LA MUJER</t>
  </si>
  <si>
    <t>Explotación económica de la mujer</t>
  </si>
  <si>
    <t>INFRACCIÓN LEYES ESPECIALES</t>
  </si>
  <si>
    <t>NO DELITOS</t>
  </si>
  <si>
    <t>Adultos</t>
  </si>
  <si>
    <t>Penal Juvenil</t>
  </si>
  <si>
    <t>Explotación de Personas Adultas Mayores</t>
  </si>
  <si>
    <t>I CJ San José</t>
  </si>
  <si>
    <t>II CJ San José</t>
  </si>
  <si>
    <t>Trámite Rápido</t>
  </si>
  <si>
    <t>Agrario
 Ambiental</t>
  </si>
  <si>
    <t>Goicoechea</t>
  </si>
  <si>
    <t>Desamparados</t>
  </si>
  <si>
    <t>Sarapiquí</t>
  </si>
  <si>
    <t>Pérez
 Zeledón</t>
  </si>
  <si>
    <t>Buenos
 Aires</t>
  </si>
  <si>
    <t>Corredores</t>
  </si>
  <si>
    <t>Coto
 Brus</t>
  </si>
  <si>
    <t>Siquirres</t>
  </si>
  <si>
    <t>Santa
 Cruz</t>
  </si>
  <si>
    <t>La
 Unión</t>
  </si>
  <si>
    <t>San
 Ramón</t>
  </si>
  <si>
    <t>Los
 Chiles</t>
  </si>
  <si>
    <t>San
 Carlos</t>
  </si>
  <si>
    <t>Transporte ilegal de madera</t>
  </si>
  <si>
    <t>(PENAL ADULTOS Y PENAL JUVENIL)</t>
  </si>
  <si>
    <t>INFRACCIÓN LEY  FORESTAL</t>
  </si>
  <si>
    <t>INFRACCIÓN LEY GENERAL DE  ADUANAS</t>
  </si>
  <si>
    <t>Agresión sexual</t>
  </si>
  <si>
    <t>San José</t>
  </si>
  <si>
    <t>Pago irregular de contratos administrativos</t>
  </si>
  <si>
    <t>Pérez 
Zeledón</t>
  </si>
  <si>
    <t>Aborto con o sin consentimiento</t>
  </si>
  <si>
    <t>Corrupción de menores agravada</t>
  </si>
  <si>
    <t>Abandono de incapaces y casos de agravación</t>
  </si>
  <si>
    <t>Amenaza a un funcionario público</t>
  </si>
  <si>
    <t>Atentado a la autoridad pública</t>
  </si>
  <si>
    <t>Atentado contra plantas, conductores de energía y de comunicaciones</t>
  </si>
  <si>
    <t>Coacción</t>
  </si>
  <si>
    <t>Comercio de droga y sustancias sin autorización legal</t>
  </si>
  <si>
    <t>Conducción temeraria</t>
  </si>
  <si>
    <t>Cultivar-producir-extraer drogas</t>
  </si>
  <si>
    <t>Denuncia y querella calumniosa y calumnia real</t>
  </si>
  <si>
    <t>Descuido con animales</t>
  </si>
  <si>
    <t>Desobediencia a la autoridad pública</t>
  </si>
  <si>
    <t>Distribuir-suministrar-poseer drogas</t>
  </si>
  <si>
    <t>Elaborar-fabricar-refinar-transformar-preparar droga</t>
  </si>
  <si>
    <t>Expendio o procuración de bebidas alcohólicas y tabaco a menores o incapaces</t>
  </si>
  <si>
    <t>Explotación sexual de una mujer</t>
  </si>
  <si>
    <t>Fraude de ley en la función administrativa</t>
  </si>
  <si>
    <t>Fraude de simulación sobre bienes susceptibles de ser gananciales</t>
  </si>
  <si>
    <t>Hurto  (cómplice de)</t>
  </si>
  <si>
    <t>Incendio forestal con culpa</t>
  </si>
  <si>
    <t>Incumplimiento del deber alimentario</t>
  </si>
  <si>
    <t>Influencia en contra de la hacienda pública</t>
  </si>
  <si>
    <t>Infracción ley de armas y explosivos</t>
  </si>
  <si>
    <t>Infracción Ley Control Ganado Bovino</t>
  </si>
  <si>
    <t>Infracción ley penalización de violencia contra la mujer</t>
  </si>
  <si>
    <t>Infracción ley protección adulto mayor</t>
  </si>
  <si>
    <t>Infracción ley de psicotrópicos</t>
  </si>
  <si>
    <t>Introducción de droga en un centro penitenciario</t>
  </si>
  <si>
    <t>Lesiones leves en riña</t>
  </si>
  <si>
    <t>Nombramientos ilegales</t>
  </si>
  <si>
    <t>Obstrucción de la vía pública</t>
  </si>
  <si>
    <t>Ocultación del impedimento</t>
  </si>
  <si>
    <t>Ocultamiento o destrucción de información</t>
  </si>
  <si>
    <t>Piratería y actos ilícitos contra la seguridad de la navegación marítima</t>
  </si>
  <si>
    <t>Posesión de droga</t>
  </si>
  <si>
    <t>Propagación de enfermedades infecto-contagiosas</t>
  </si>
  <si>
    <t>Recepción de cheques sin fondos</t>
  </si>
  <si>
    <t>Resistencia a la autoridad pública</t>
  </si>
  <si>
    <t>Resistencia a la autoridad pública agravada</t>
  </si>
  <si>
    <t>Robo agravado (cómplice de)</t>
  </si>
  <si>
    <t>Seducción o encuentros con menores por medios electrónicos</t>
  </si>
  <si>
    <t>Supresión, ocultación y destrucción de documento</t>
  </si>
  <si>
    <t>Sustracción de la persona menor de edad o con discapacidad</t>
  </si>
  <si>
    <t>Tala en zona de protección</t>
  </si>
  <si>
    <t>Tenencia de droga</t>
  </si>
  <si>
    <t>Tenencia ilícita de sellos de identificación y otros sistemas de seguridad</t>
  </si>
  <si>
    <t>Tráfico de droga / transporte de droga</t>
  </si>
  <si>
    <t>Tráfico de personas menores de edad</t>
  </si>
  <si>
    <t>Tráfico internacional de droga</t>
  </si>
  <si>
    <t>Uso de falso documento</t>
  </si>
  <si>
    <t>Venta de droga</t>
  </si>
  <si>
    <t>Violación de correspondencia o comunicaciones</t>
  </si>
  <si>
    <t>Violación de la custodia de cosas</t>
  </si>
  <si>
    <t>Violación de medidas sanitarias y para la prevención de epizootias o plagas vegetales</t>
  </si>
  <si>
    <t>Sabotaje informático</t>
  </si>
  <si>
    <t>Incumplimiento de deberes de terceros</t>
  </si>
  <si>
    <t>Incumplimiento de medidas de seguridad</t>
  </si>
  <si>
    <t>Infracción Ley Enriquecimiento ilícito</t>
  </si>
  <si>
    <t>Suministro indebido de estupefacientes agravado</t>
  </si>
  <si>
    <t>Infracción ley forestal</t>
  </si>
  <si>
    <t>Infracción Ley de procedimientos de observancia de los derechos de propiedad intelectual</t>
  </si>
  <si>
    <t>Infracción Ley de rifas y loterías</t>
  </si>
  <si>
    <t>Infracción Ley derechos de autor y derechos conexos</t>
  </si>
  <si>
    <t>Infracción Ley general del servicio nacional de salud animal</t>
  </si>
  <si>
    <t>Infracción Ley patrimonio nacional arqueológico</t>
  </si>
  <si>
    <t>Infracción Ley venta de licores</t>
  </si>
  <si>
    <t>Infracción Ley zona marítimo terrestre</t>
  </si>
  <si>
    <t>Relaciones sexuales remuneradas con menores de edad</t>
  </si>
  <si>
    <t>Fraude informático</t>
  </si>
  <si>
    <t>Fabricación o tenencia de materiales explosivos</t>
  </si>
  <si>
    <t>Divulgación de secretos de la función pública</t>
  </si>
  <si>
    <t>Explotación indebida de riqueza nacional por extranjero</t>
  </si>
  <si>
    <t>(incluye los casos de delitos de acción privada interpuestos directamente en tribunales penales)</t>
  </si>
  <si>
    <t>Difamación de una persona jurídica</t>
  </si>
  <si>
    <t>Abusos deshonestos</t>
  </si>
  <si>
    <t>Abusos deshonestos (tentativa de)</t>
  </si>
  <si>
    <t>Rapto como delito de acción pública</t>
  </si>
  <si>
    <t>Violación (cómplice de)</t>
  </si>
  <si>
    <t>Atentado contra la filiación y el estado civil</t>
  </si>
  <si>
    <t>Infractores del proceso de inscripción</t>
  </si>
  <si>
    <t>Ocultamiento de detenidos por autoridades</t>
  </si>
  <si>
    <t>Privación de libertad agravada</t>
  </si>
  <si>
    <t>Sustracción, desvío o supresión de correspondencia</t>
  </si>
  <si>
    <t>Turbación de actos de culto</t>
  </si>
  <si>
    <t>Violación de correspondencia</t>
  </si>
  <si>
    <t>Violación de domicilio (tentativa de)</t>
  </si>
  <si>
    <t>Abandono dañino de animales</t>
  </si>
  <si>
    <t>Alteración de datos y sabotaje informático</t>
  </si>
  <si>
    <t>Daños (tentativa de)</t>
  </si>
  <si>
    <t>Autorización de actos indebidos</t>
  </si>
  <si>
    <t>Connivencia maliciosa</t>
  </si>
  <si>
    <t>Ofrecimiento fraudulento de efectos de crédito</t>
  </si>
  <si>
    <t>Quiebra culposa</t>
  </si>
  <si>
    <t>Abandono de servicio de transporte</t>
  </si>
  <si>
    <t>Circulación de sustancias envenenadas o adulteradas</t>
  </si>
  <si>
    <t>Creación de peligro para transportes terrestres</t>
  </si>
  <si>
    <t>Estrago</t>
  </si>
  <si>
    <t>Peligro de accidente culposo</t>
  </si>
  <si>
    <t>Responsabilidad por culpa</t>
  </si>
  <si>
    <t>Instigación Pública</t>
  </si>
  <si>
    <t>Actos hostiles</t>
  </si>
  <si>
    <t>Espionaje</t>
  </si>
  <si>
    <t>Daño en objeto de interés militar</t>
  </si>
  <si>
    <t>Infidelidad diplomática</t>
  </si>
  <si>
    <t>Facilitación culposa</t>
  </si>
  <si>
    <t>Autocalumnia</t>
  </si>
  <si>
    <t>Evasión (tentativa de)</t>
  </si>
  <si>
    <t>Favorecimiento de evasión</t>
  </si>
  <si>
    <t>Favorecimiento personal</t>
  </si>
  <si>
    <t>Quebrantamiento de inhabilitación</t>
  </si>
  <si>
    <t>Soborno (tentativa de)</t>
  </si>
  <si>
    <t>Abandono del cargo</t>
  </si>
  <si>
    <t>Denegación de Auxilio</t>
  </si>
  <si>
    <t>Doble representación</t>
  </si>
  <si>
    <t>Facilitación culposa de substracciones</t>
  </si>
  <si>
    <t>Ofrecimiento u otorgamiento de dádiva o retribución</t>
  </si>
  <si>
    <t>Violación de fueros</t>
  </si>
  <si>
    <t>Apropiación de bienes obsequiados al estado</t>
  </si>
  <si>
    <t>Falsedad en la declaración jurada</t>
  </si>
  <si>
    <t>Sobreprecio irregular</t>
  </si>
  <si>
    <t>Menosprecio o vilipendio público para los símbolos nacionales</t>
  </si>
  <si>
    <t>Motín</t>
  </si>
  <si>
    <t>Responsabilidad de los promotores o directores</t>
  </si>
  <si>
    <t>Violación al principio de alternabilidad</t>
  </si>
  <si>
    <t>Restauración fraudulenta de sellos</t>
  </si>
  <si>
    <t>Discriminación racial</t>
  </si>
  <si>
    <t>Construcción o Facilitación de Uso de Pistas de Aterrizaje o Sitios de Atraque</t>
  </si>
  <si>
    <t>INFRACCIÓN LEY ADULTO MAYOR</t>
  </si>
  <si>
    <t>Acopio de armas prohibidas</t>
  </si>
  <si>
    <t>Administración irregular</t>
  </si>
  <si>
    <t>Facilitación de armas</t>
  </si>
  <si>
    <t>Introducción clandestina de armas permitidas</t>
  </si>
  <si>
    <t>Infracción Código Municipal</t>
  </si>
  <si>
    <t>Infracción Ley Banco de Costa Rica</t>
  </si>
  <si>
    <t>Infracción Ley General de Caminos Públicos</t>
  </si>
  <si>
    <t>Infracción Ley de Extradición</t>
  </si>
  <si>
    <t>Infracción Ley de Imprenta</t>
  </si>
  <si>
    <t>Infracción Ley de la Jurisdicción Constitucional</t>
  </si>
  <si>
    <t>Infracción Ley de Sanidad Vegetal</t>
  </si>
  <si>
    <t>Infracción Ley de Títulos Supletorios</t>
  </si>
  <si>
    <t>Infracción Ley General de Administración Financiera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</si>
  <si>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</si>
  <si>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</si>
  <si>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</si>
  <si>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</si>
  <si>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>(Penal Adultos)</t>
  </si>
  <si>
    <t>Homicidio doloso (tentativa de)</t>
  </si>
  <si>
    <t>Rapto (tentativa de)</t>
  </si>
  <si>
    <t>Sustracción de menor o incapaz (tentativa de)</t>
  </si>
  <si>
    <t>Suplantación de identidad</t>
  </si>
  <si>
    <t>Infracción Ley de Espectáculos públicos, materiales audiovisuales e impresos</t>
  </si>
  <si>
    <t>Infracción Ley de Procedimientos de observancia de los derechos de propiedad intelectual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</si>
  <si>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</si>
  <si>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</si>
  <si>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</si>
  <si>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General del servicio nacional de salud animal</t>
  </si>
  <si>
    <t>Infracción Ley Orgánica del Sistema Bancario Nacional</t>
  </si>
  <si>
    <t>Infracción Ley para la gestión integral de residuos</t>
  </si>
  <si>
    <t>Infracción Ley Patrimonio Nacional Arqueológico</t>
  </si>
  <si>
    <t>Infracción Ley Zona marítimo terrestre</t>
  </si>
  <si>
    <t>Adquisición o procesamiento ilegal de productos forestales</t>
  </si>
  <si>
    <t>Aprovechamiento de productos forestales en propiedad privada sin el permiso de la AFE o en excediendo el permiso Art. 61 inc a)</t>
  </si>
  <si>
    <t>Aprovechamiento de recursos forestales patrimonio natural del Estado</t>
  </si>
  <si>
    <t>Aprovechamiento en áreas de protección</t>
  </si>
  <si>
    <t>Cambio de uso del suelo (bosque)</t>
  </si>
  <si>
    <t>Comercio, trafico o trasiego de flora silvestre, productos y subproductos de especies en peligro de extinción sin el permiso del SINAC</t>
  </si>
  <si>
    <t>Comercio, trafico, trasiego de animales silvestres en peligro de extinción o poblaciones reducidas sin el permiso del SINAC</t>
  </si>
  <si>
    <t>Comercio, trafico, trasiego de animales silvestres sin el permiso del SINAC</t>
  </si>
  <si>
    <t>Envenamiento o anillado de árboles sin el permiso de la AFE</t>
  </si>
  <si>
    <t>Incendio forestal con dolo</t>
  </si>
  <si>
    <t>Infracción Ley de Conservación de Vida Silvestre</t>
  </si>
  <si>
    <t>Irrespeto de vedas forestales declaradas</t>
  </si>
  <si>
    <t>Legitimación de capitales</t>
  </si>
  <si>
    <t>Movilización de madera de bosque o plantación sin permisos</t>
  </si>
  <si>
    <t>Sustracción de productos forestales propiedad Estado</t>
  </si>
  <si>
    <t>Transporte de productos forestales sustraídos.</t>
  </si>
  <si>
    <t>Infracción Ley de sanidad vegetal</t>
  </si>
  <si>
    <t>Abandono de animales</t>
  </si>
  <si>
    <t>Acometimiento a una mujer en estado de gravidez</t>
  </si>
  <si>
    <t>Agresión patrimonial</t>
  </si>
  <si>
    <t>Alborotos</t>
  </si>
  <si>
    <t>Alteración de dispositivos y señales de tránsito oficiales</t>
  </si>
  <si>
    <t>Amenazas personales</t>
  </si>
  <si>
    <t>Crímenes de lesa humanidad</t>
  </si>
  <si>
    <t>Delitos cometidos por funcionarios públicos</t>
  </si>
  <si>
    <t>Delitos informáticos</t>
  </si>
  <si>
    <t>Destrucción de sellos oficiales</t>
  </si>
  <si>
    <t>Extorsión</t>
  </si>
  <si>
    <t>Contrabando. Artículo 211</t>
  </si>
  <si>
    <t>Defraudación fiscal aduanera. artículo 214</t>
  </si>
  <si>
    <t>Divulgación de secretos</t>
  </si>
  <si>
    <t>Trata de Personas</t>
  </si>
  <si>
    <t>Estafa informática</t>
  </si>
  <si>
    <t>Exhibicionismo</t>
  </si>
  <si>
    <t>Hecho atípico</t>
  </si>
  <si>
    <t>Homicidio simple (cómplice de)</t>
  </si>
  <si>
    <t>Instigación o ayuda al suicidio</t>
  </si>
  <si>
    <t>Participación de terceros relacionados con la víctima que abusen de su autoridad o cargo</t>
  </si>
  <si>
    <t>Rapto con fin de matrimonio</t>
  </si>
  <si>
    <t>Incumplimiento del deber alimentario agravado</t>
  </si>
  <si>
    <t>Infractores del proceso de adopción</t>
  </si>
  <si>
    <t>Violación de comunicaciones electrónicas</t>
  </si>
  <si>
    <t>Violación de datos personales</t>
  </si>
  <si>
    <t>Difusión de información falsa</t>
  </si>
  <si>
    <t>Secuestro extorsivo (tentativa de)</t>
  </si>
  <si>
    <t>Instigación pública</t>
  </si>
  <si>
    <t>Revelación por culpa</t>
  </si>
  <si>
    <t>Uso ilegal de uniformes, insignias o dispositivos policiales</t>
  </si>
  <si>
    <t>Peculado y malversación de fondos privados</t>
  </si>
  <si>
    <t>Violación de reglamentos sobre quemas</t>
  </si>
  <si>
    <t>Proposiciones irrespetuosas</t>
  </si>
  <si>
    <t>Averiguar desaparición</t>
  </si>
  <si>
    <t>Exposición de menores a peligro</t>
  </si>
  <si>
    <t>Fabricación o circulación de fotografías que semejan valores</t>
  </si>
  <si>
    <t>Inhabilitación especial</t>
  </si>
  <si>
    <t>Contravenciones-otras</t>
  </si>
  <si>
    <t>Dificultar acción de autoridad</t>
  </si>
  <si>
    <t>Castigos inmoderados a los hijos</t>
  </si>
  <si>
    <t>Desórdenes</t>
  </si>
  <si>
    <t>Dibujo en paredes</t>
  </si>
  <si>
    <t>Embriaguez</t>
  </si>
  <si>
    <t>Entrada sin permiso a terreno ajeno</t>
  </si>
  <si>
    <t>Lanzamientos de objetos</t>
  </si>
  <si>
    <t>Lesiones levísimas (golpes)</t>
  </si>
  <si>
    <t>Llamadas mortificantes</t>
  </si>
  <si>
    <t>Maltrato de animales</t>
  </si>
  <si>
    <t>Palabras  o actos obscenos</t>
  </si>
  <si>
    <t>Pelea dual</t>
  </si>
  <si>
    <t>Portación falsa de distintivos</t>
  </si>
  <si>
    <t>Provocación a riña</t>
  </si>
  <si>
    <t>Tocamientos</t>
  </si>
  <si>
    <t>Usurpación de nombre</t>
  </si>
  <si>
    <t>Averiguar muerte</t>
  </si>
  <si>
    <t>Suicidio</t>
  </si>
  <si>
    <t>Consumo de droga</t>
  </si>
  <si>
    <t>Hallazgo de droga</t>
  </si>
  <si>
    <t>Lesiones accidentales</t>
  </si>
  <si>
    <t>Muerte accidental</t>
  </si>
  <si>
    <t>Ignorado</t>
  </si>
  <si>
    <t>Otros delitos</t>
  </si>
  <si>
    <t xml:space="preserve">Actos sexuales remunerados con personas menores de edad </t>
  </si>
  <si>
    <t>Actos sexuales remunerados con personas menores de edad (tentativa de)</t>
  </si>
  <si>
    <t>INFRACCIÓN LEY CONSERVACION DE VIDA SILVESTRE</t>
  </si>
  <si>
    <t>Infracción Ley Contra la Delincuencia Organizada</t>
  </si>
  <si>
    <t>Infracción Ley de Pesca y Acuicultura</t>
  </si>
  <si>
    <t>Infracción Ley de la Defensoría de los Habitantes</t>
  </si>
  <si>
    <t>Infracción Ley de Espectáculos Públicos, materiales audiovisuales e impresos</t>
  </si>
  <si>
    <t>Infracción Ley de Rifas y Loterías</t>
  </si>
  <si>
    <t>Infracción Ley de Servicios de Seguridad Privada</t>
  </si>
  <si>
    <t>Infracción Ley Delitos Mineros</t>
  </si>
  <si>
    <t>Infracción Ley de Tránsito</t>
  </si>
  <si>
    <t>Infracción Ley General del Servicio Nacional de Salud Animal</t>
  </si>
  <si>
    <t>Infracción Ley Contra la Violencia Doméstica</t>
  </si>
  <si>
    <t>Infracción Ley Venta de Licores</t>
  </si>
  <si>
    <t>Infracción Ley Zona Marítimo Terrestre</t>
  </si>
  <si>
    <t>Infracción Ley de Regulación y Comercialización de bebidas con contenido alcohólico</t>
  </si>
  <si>
    <t>INFRACCIÓN LEY GENERAL DE ADUANAS</t>
  </si>
  <si>
    <t>TOTAL</t>
  </si>
  <si>
    <t>Flagrancia</t>
  </si>
  <si>
    <t>Estafas</t>
  </si>
  <si>
    <t>Hatillo</t>
  </si>
  <si>
    <t>Pavas</t>
  </si>
  <si>
    <t>Pavas PISAV</t>
  </si>
  <si>
    <t>Puriscal</t>
  </si>
  <si>
    <t>Alajuela</t>
  </si>
  <si>
    <t>Atenas</t>
  </si>
  <si>
    <t>Guatuso</t>
  </si>
  <si>
    <t>Upala</t>
  </si>
  <si>
    <t>Grecia</t>
  </si>
  <si>
    <t>Cartago</t>
  </si>
  <si>
    <t>Turrialba</t>
  </si>
  <si>
    <t>Tarrazú</t>
  </si>
  <si>
    <t>Heredia</t>
  </si>
  <si>
    <t>Liberia</t>
  </si>
  <si>
    <t>Cañas</t>
  </si>
  <si>
    <t>Nicoya</t>
  </si>
  <si>
    <t>Cóbano</t>
  </si>
  <si>
    <t>Garabito</t>
  </si>
  <si>
    <t>Golfito</t>
  </si>
  <si>
    <t>Osa</t>
  </si>
  <si>
    <t>Protección de Osa</t>
  </si>
  <si>
    <t>Limón</t>
  </si>
  <si>
    <t>Bribri</t>
  </si>
  <si>
    <t>Pococí</t>
  </si>
  <si>
    <t>Puntarenas</t>
  </si>
  <si>
    <t>Abandono por causa de honor</t>
  </si>
  <si>
    <t>Aborto (tentativa de)</t>
  </si>
  <si>
    <t>Aborto culposo</t>
  </si>
  <si>
    <t>Aborto impune</t>
  </si>
  <si>
    <t>Aborto procurado</t>
  </si>
  <si>
    <t>Abuso de autoridad</t>
  </si>
  <si>
    <t>Accionamiento de arma</t>
  </si>
  <si>
    <t>Aceptación de dádivas por un acto cumplido</t>
  </si>
  <si>
    <t>Administración fraudulenta</t>
  </si>
  <si>
    <t>Adulteración de otras sustancias</t>
  </si>
  <si>
    <t>Agresión (tentativa de)</t>
  </si>
  <si>
    <t>Agresión calificada</t>
  </si>
  <si>
    <t>Agresión con arma</t>
  </si>
  <si>
    <t>Agresión física</t>
  </si>
  <si>
    <t>Agresión psicológica</t>
  </si>
  <si>
    <t>Allanamiento ilegal</t>
  </si>
  <si>
    <t>Almacenamiento de drogas</t>
  </si>
  <si>
    <t>Alteración de características</t>
  </si>
  <si>
    <t>Amenazas agravadas</t>
  </si>
  <si>
    <t>Apropiación irregular</t>
  </si>
  <si>
    <t>Apropiación y retención indebida</t>
  </si>
  <si>
    <t>Asociación ilícita</t>
  </si>
  <si>
    <t>Calumnias</t>
  </si>
  <si>
    <t>Captación indebida de manifestaciones verbales</t>
  </si>
  <si>
    <t>Cohecho impropio</t>
  </si>
  <si>
    <t>Cohecho propio</t>
  </si>
  <si>
    <t>Comercio de armas, explosivos y pólvora</t>
  </si>
  <si>
    <t>Concusión</t>
  </si>
  <si>
    <t>Conductas sexuales abusivas</t>
  </si>
  <si>
    <t>Conspiración para traición</t>
  </si>
  <si>
    <t>Contagio venéreo</t>
  </si>
  <si>
    <t>Corrupción agravada</t>
  </si>
  <si>
    <t>Corrupción de jueces</t>
  </si>
  <si>
    <t>Daño agravado</t>
  </si>
  <si>
    <t>Daño patrimonial</t>
  </si>
  <si>
    <t>Daños</t>
  </si>
  <si>
    <t>Demora injustificada de pagos</t>
  </si>
  <si>
    <t>Desastre culposo</t>
  </si>
  <si>
    <t>Difamación</t>
  </si>
  <si>
    <t>Difusión de pornografía</t>
  </si>
  <si>
    <t>Probidad, Transparencia y Anticorrupción</t>
  </si>
  <si>
    <t>Económicos, tributarios y legitimación de capitales</t>
  </si>
  <si>
    <t>Legitimación de Capitales y Extinción de Dominio</t>
  </si>
  <si>
    <t>La
 Unión PISAV</t>
  </si>
  <si>
    <t>AÑO</t>
  </si>
  <si>
    <t>CASOS ENTRADOS NETOS EN EL MINISTERIO PUBLICO (PENAL ADULTOS)</t>
  </si>
  <si>
    <t>SEGÚN: DELITO DENUNCIADO POR TÍTULO DEL CÓDIGO PENAL</t>
  </si>
  <si>
    <t>POR: AÑO</t>
  </si>
  <si>
    <t>DELITO DENUNCIADO POR TÍTULO EN EL CÓDIGO PENAL</t>
  </si>
  <si>
    <r>
      <t>2012</t>
    </r>
    <r>
      <rPr>
        <b/>
        <vertAlign val="superscript"/>
        <sz val="12"/>
        <rFont val="Times New Roman"/>
        <family val="1"/>
      </rPr>
      <t>(1)</t>
    </r>
  </si>
  <si>
    <t>INFRACCIÓN LEY ENRIQUECIMIENTO ILÍCITO</t>
  </si>
  <si>
    <t>CONTRA LOS PODERES PÚBLICOS Y ORDEN CONSTITUCIONAL</t>
  </si>
  <si>
    <t>Seducción de fuerzas de seguridad</t>
  </si>
  <si>
    <t>CONTRA LA FE PÚBLICA</t>
  </si>
  <si>
    <t>INFRACCIÓN A LA LEY DE PSICOTRÓPICOS</t>
  </si>
  <si>
    <t>Defraudación fiscal Aduanera, artículo 214 (tentativa de)</t>
  </si>
  <si>
    <t>INFRACCIÓN LEY DE ARMAS Y EXPLOSIVOS</t>
  </si>
  <si>
    <t>INFRACCIÓN LEY DE  PENALIZACIÓN DE VIOLENCIA CONTRA LA MUJER</t>
  </si>
  <si>
    <t>CIRCUITO JUDICIAL</t>
  </si>
  <si>
    <t>La Fortuna</t>
  </si>
  <si>
    <t>CUADRO Nº 5</t>
  </si>
  <si>
    <t>DELITO DENUNCIADO 
POR TÍTULO DEL CÓDIGO PENAL</t>
  </si>
  <si>
    <t>Fabricación, producción o reproducción de pornografía</t>
  </si>
  <si>
    <t>Agiotaje</t>
  </si>
  <si>
    <t>Molestia o estorbo a la autoridad</t>
  </si>
  <si>
    <t>Invasión a un área de conservación o protección</t>
  </si>
  <si>
    <t>Fabricación, exportación e importación ilegales</t>
  </si>
  <si>
    <t>Obstaculizar el acceso a la justicia</t>
  </si>
  <si>
    <t>Infracción Ley de Igualdad de oportunidad para personas con discapacidad</t>
  </si>
  <si>
    <t>Molestias a transeúntes o conductores</t>
  </si>
  <si>
    <t>Obstrucción de acequias o canales</t>
  </si>
  <si>
    <t>Infracción Ley de igualdad de oportunidad para personas con discapacidad</t>
  </si>
  <si>
    <t>CUADRO Nº 4</t>
  </si>
  <si>
    <t>DELITO DENUNCIADO POR TÍTULO DEL CÓDIGO PENAL</t>
  </si>
  <si>
    <t xml:space="preserve">ENTRADA NETA EN LAS OFICINAS QUE INTEGRAN EL MINISTERIO PÚBLICO </t>
  </si>
  <si>
    <t>ENTRADA NETA EN LAS OFICINAS QUE INTEGRAN EL MINISTERIO PÚBLICO</t>
  </si>
  <si>
    <t>DENUNCIAS NETAS POR DELITO INTERPUESTAS ANTE EL MINISTERIO PÚBLICO Y EL ORGANISMO DE INVESTIGACIÓN JUDICIAL</t>
  </si>
  <si>
    <t>SEGÚN: TÍTULO DEL CÓDIGO PENAL Y LEYES ESPECIALES</t>
  </si>
  <si>
    <t>SEGÚN: TITULO DEL CODIGO PENAL E INFRACCIONES A LEYES ESPECIALES</t>
  </si>
  <si>
    <t>CUADRO Nº 3</t>
  </si>
  <si>
    <t>CUADRO Nº 2</t>
  </si>
  <si>
    <t>DELITO DENUNCIADO</t>
  </si>
  <si>
    <t>POR: CIRCUITO JUDICIAL</t>
  </si>
  <si>
    <t>SEGÚN: TIPO DE CASO (PENAL ADULTOS)</t>
  </si>
  <si>
    <t>CUADRO Nº 1</t>
  </si>
  <si>
    <t>Elaborado por: Subproceso de Estadística, Dirección de Planificación.</t>
  </si>
  <si>
    <t>UNIDAD ESPECIALIZADA O FISCALÍA</t>
  </si>
  <si>
    <t>Circulación de moneda falsa recibida de buena fe</t>
  </si>
  <si>
    <t>Primero de San José</t>
  </si>
  <si>
    <t>Segundo de San José</t>
  </si>
  <si>
    <t>Tercero de San José</t>
  </si>
  <si>
    <t>Primero de Alajuela</t>
  </si>
  <si>
    <t>Segundo de Alajuela</t>
  </si>
  <si>
    <t>Tercero de Alajuela</t>
  </si>
  <si>
    <t>Primero de Guanacaste</t>
  </si>
  <si>
    <t>Segundo de Guanacaste</t>
  </si>
  <si>
    <t>Primero de la Zona Sur</t>
  </si>
  <si>
    <t>Segundo de la Zona Sur</t>
  </si>
  <si>
    <t>Primero de la Zona Atlántica</t>
  </si>
  <si>
    <t>Segundo de la Zona Atlántica</t>
  </si>
  <si>
    <t>Abusos sexuales contra las personas mayores de edad  (tentativa de)</t>
  </si>
  <si>
    <t>Abusos sexuales contra personas menores de edad e incapaces (tentativa de)</t>
  </si>
  <si>
    <t>Puerto Jiménez</t>
  </si>
  <si>
    <t>Quepos</t>
  </si>
  <si>
    <t>Violencia de Género</t>
  </si>
  <si>
    <t>Contrabando Agravado. Artículo 213</t>
  </si>
  <si>
    <t xml:space="preserve">Corrupción de sustancias alimenticias o medicinales </t>
  </si>
  <si>
    <t xml:space="preserve">Entorpecimiento de servicios públicos </t>
  </si>
  <si>
    <t>Infracción Ley Código Electoral</t>
  </si>
  <si>
    <t xml:space="preserve">Infracción Ley de la promoción, competencia y defensa efectiva del consumidor </t>
  </si>
  <si>
    <t>Ofensas a la memoria de un difunto</t>
  </si>
  <si>
    <t>Propaganda contra el orden constitucional</t>
  </si>
  <si>
    <t>Hurto (tentativa de)</t>
  </si>
  <si>
    <t>Suministro indebido de medicamento</t>
  </si>
  <si>
    <t xml:space="preserve">Violación de contratos relativos a la seguridad nacional </t>
  </si>
  <si>
    <t>Corrupción de una persona menor de edad e incapaz</t>
  </si>
  <si>
    <t>Inobservacia de formalidades</t>
  </si>
  <si>
    <t>Lesiones culposas (Mal praxis)</t>
  </si>
  <si>
    <t>Revelación de secretos de estado</t>
  </si>
  <si>
    <t>Lesiones culposas (mal praxis)</t>
  </si>
  <si>
    <t>Homicidio culposo (Mal praxis)</t>
  </si>
  <si>
    <t>Tráfico de personas menores</t>
  </si>
  <si>
    <t>Contra el Crimen Org.</t>
  </si>
  <si>
    <t>San
Joaquín</t>
  </si>
  <si>
    <t>Inobservancia de formalidades</t>
  </si>
  <si>
    <t>Lesiones culposas (Ley de Tránsito)</t>
  </si>
  <si>
    <t>Sustracción simple de una persona menor de edad o sin capacidad volitiva o cognoscitiva</t>
  </si>
  <si>
    <t>Participación en riña</t>
  </si>
  <si>
    <t>DURANTE: 2017</t>
  </si>
  <si>
    <t>Abusos sexuales contra las personas mayores de edad</t>
  </si>
  <si>
    <t>Abusos sexuales contra personas menores de edad e incapaces</t>
  </si>
  <si>
    <t>Acceso desautorizado a la información</t>
  </si>
  <si>
    <t>Amenazas contra una mujer-violencia psicológica</t>
  </si>
  <si>
    <t>Apertura de caminos o trochas en bosque</t>
  </si>
  <si>
    <t>Apoderamiento ilegal de objeto arqueológico</t>
  </si>
  <si>
    <t>Apología del delito</t>
  </si>
  <si>
    <t>Auto calumnia</t>
  </si>
  <si>
    <t>Caza y Pesca en Terreno Vedado</t>
  </si>
  <si>
    <t>Comercio o anuncio de sustancias abortivas</t>
  </si>
  <si>
    <t>Comercio, transporte, industrialización ilegal de productos de flora y fauna acuáticos Art. 150 inc. a) LPA</t>
  </si>
  <si>
    <t>Consecuencias civiles del enriquecimiento ilícito</t>
  </si>
  <si>
    <t>Corrupción de una persona menor de edad o incapaz</t>
  </si>
  <si>
    <t>Crueldad contra los animales</t>
  </si>
  <si>
    <t>Daño informático</t>
  </si>
  <si>
    <t>Daño o destrucción de monumento arqueológico</t>
  </si>
  <si>
    <t>Destrucción de nidos de tortuga Art.149 inc. b) LPA</t>
  </si>
  <si>
    <t>Disposición ilegal agravada de residuos peligrosos en aguas marinas y continentales o cuerpos de agua para consumo humano</t>
  </si>
  <si>
    <t>Disposición ilegal atenuada de otro tipo de residuos o en bienes del Estado</t>
  </si>
  <si>
    <t>Disposición ilegal de residuos peligrosos</t>
  </si>
  <si>
    <t>Drenaje, relleno, secado o eliminación de humedales</t>
  </si>
  <si>
    <t>Entorpecimiento de Servicios Públicos</t>
  </si>
  <si>
    <t>Espionaje informático</t>
  </si>
  <si>
    <t>Exacción Ilegal</t>
  </si>
  <si>
    <t>Explotación ilegal de material</t>
  </si>
  <si>
    <t>Explotación ilegal de material en parque nacional o áreas de protección</t>
  </si>
  <si>
    <t>Exportación o importación de animales silvestres, sus productos y derivados, sin el permiso del SINAC</t>
  </si>
  <si>
    <t>Exportación o importación de flora silvestre sin la autorización del SINAC</t>
  </si>
  <si>
    <t>Extracción, destrucción de plantas o sus productos sin autorización en áreas oficiales de protección.</t>
  </si>
  <si>
    <t>Fabricación o Producción de  Pornografía</t>
  </si>
  <si>
    <t>Facilitación del delito informático</t>
  </si>
  <si>
    <t>Falsedad de la declaración aduanera y otros delitos de tipo aduanero (art 220 bis inc. b y c)</t>
  </si>
  <si>
    <t>Falsedad en la recepción de bienes u servicios contratados</t>
  </si>
  <si>
    <t>Hurto simple</t>
  </si>
  <si>
    <t>Infracción Ley de armas y explosivos</t>
  </si>
  <si>
    <t>Infracción.  Ley Control de Ganado Bovino, prevención y sanción de su Robo, Hurto y Receptación</t>
  </si>
  <si>
    <t>Infracción.  Ley de Derechos de Autor y Derechos Conexos</t>
  </si>
  <si>
    <t>Irregularidades con usuarios del transporte público</t>
  </si>
  <si>
    <t>Legislación o administración en provecho propio</t>
  </si>
  <si>
    <t>lesiones consentidas</t>
  </si>
  <si>
    <t>Ley de Penalización de Violencia contra la Mujer</t>
  </si>
  <si>
    <t>Muerte de animal</t>
  </si>
  <si>
    <t>Negociaciones Incompatibles</t>
  </si>
  <si>
    <t>Ofensa a la memoria de un difunto</t>
  </si>
  <si>
    <t>Ofensas a la dignidad- violencia psicológica</t>
  </si>
  <si>
    <t>Ofrecimiento de Testigos Falsos</t>
  </si>
  <si>
    <t>Omisión de comunicar hallazgo de bienes arqueológicos</t>
  </si>
  <si>
    <t>Persecución, captura, herir, matar, trasegar, comerciar quelonios, mamíferos marinos o especies acuáticas en peligro de extinción Art.140 LPA</t>
  </si>
  <si>
    <t>Pesca comercial o deportiva ilegal en parques nacionales, monumentos naturales y reservas biológicas</t>
  </si>
  <si>
    <t>Pesca con artes prohibidos Art.142 LPA</t>
  </si>
  <si>
    <t>Pesca con embarcaciones o artes distintos a los autorizados por INCOPESCA Art. 150 inc. b) LPA</t>
  </si>
  <si>
    <t>Pesca con sustancias y materiales peligrosos Art.143 LPA</t>
  </si>
  <si>
    <t>Pesca de especies en veda o en épocas y zonas de veda Art.141 LPA</t>
  </si>
  <si>
    <t>Pesca ilegal con licencia vencida, caduca o revocada menos de 2 meses Art. 137 LPA</t>
  </si>
  <si>
    <t>Pesca ilegal en aguas continentales</t>
  </si>
  <si>
    <t>Portación Falsa de Distintivos</t>
  </si>
  <si>
    <t>Procuración de Armas o Sustancias Peligrosas</t>
  </si>
  <si>
    <t>Realizar intermediación financiera sin autorización. Art. 157 inciso a)</t>
  </si>
  <si>
    <t>Relaciones Impropias</t>
  </si>
  <si>
    <t>Relaciones sexuales con personas menores de edad</t>
  </si>
  <si>
    <t>Relaciones sexuales remuneradas con menores (tentativa de)</t>
  </si>
  <si>
    <t>Restricción a la autodeterminación- violencia psicológica</t>
  </si>
  <si>
    <t>Simulación de actos de pesca científica o deportiva para lucrar con el producto obtenido Art. 150 inc. c) LPA</t>
  </si>
  <si>
    <t>Suministro de Drogas, Sustancias o Productos sin Autorización Legal</t>
  </si>
  <si>
    <t>Sustracción de bienes destinados y provenientes de la pesca o actividad acuícola Art.146 LPA</t>
  </si>
  <si>
    <t>Sustracción de productos forestales propiedad privada</t>
  </si>
  <si>
    <t>Tala de mangle y envenenamiento de aguas con ocasión de actividades de acuicultura Art.144 LPA</t>
  </si>
  <si>
    <t>Tortura (Artículo 123 Bis)</t>
  </si>
  <si>
    <t>Tráfico de menores para adopción, artículo 384 C.P.</t>
  </si>
  <si>
    <t>Trafico ilícito de residuos o sustancias peligrosas, bioinfecciosos o radioactivos. Art. 55</t>
  </si>
  <si>
    <t>Transformación de Drogas, Sustancias o Productos sin Autorización Legal</t>
  </si>
  <si>
    <t>Venta, ofrecimiento, almacenamiento, depósito y distribución de ejemplares fraudulentos.</t>
  </si>
  <si>
    <t>Vertido de residuos contaminantes en aguas superficiales, subterráneas y marítimas territoriales para cegar peces y otros organismos Art. 151 38 inc. g) LPA</t>
  </si>
  <si>
    <t>Contravenciones</t>
  </si>
  <si>
    <t>Asuntos Indígenas</t>
  </si>
  <si>
    <t>San
Joaquín PISAV</t>
  </si>
  <si>
    <t>Batán</t>
  </si>
  <si>
    <t>Adjunta de Probidad, Transparencia y Anticorrupción, Pérez Zeledón</t>
  </si>
  <si>
    <t>Adjunta de Probidad, Transparencia y Anticorrupción, Quepos</t>
  </si>
  <si>
    <t xml:space="preserve">Adjunta Agrario Ambiental, Santa Cruz </t>
  </si>
  <si>
    <t>Adjunta de Probidad, Transparencia y Anticorrupción, Santa Cruz</t>
  </si>
  <si>
    <t>Adjunta de Probidad, Transparencia y Anticorrupción, Cañas</t>
  </si>
  <si>
    <t>Adjunta de Probidad, Transparencia y Anticorrupción, Liberia</t>
  </si>
  <si>
    <t>Adjunta de Probidad, Transparencia y Anticorrupción, San Carlos</t>
  </si>
  <si>
    <t>Adjunta de Probidad, Transparencia y Anticorrupción, Corredores</t>
  </si>
  <si>
    <t>Infracción delitos contra el recurso hídrico</t>
  </si>
  <si>
    <t>Infracción ley contra la delincuencia organizada</t>
  </si>
  <si>
    <t>Infracción Ley gestión integral de residuos</t>
  </si>
  <si>
    <t>Infracción ley orgánica del Banco Central</t>
  </si>
  <si>
    <t>DURANTE EL 2017</t>
  </si>
  <si>
    <t>CÓDIGO DE NORMAS Y PROCEDIMIENTOS TRIBUTARIOS</t>
  </si>
  <si>
    <t>INFRACCión LEY FORESTAL</t>
  </si>
  <si>
    <t xml:space="preserve">INFRACCION DELITOS CONTRA EL PATRIMONIO ARQUEOLÓGICO </t>
  </si>
  <si>
    <t>LEY DE CONSERVACIÓN DE VIDA SILVESTRE</t>
  </si>
  <si>
    <t>INFRACCIÓN a la Ley de Pesca y Acuicultura, N° 8436</t>
  </si>
  <si>
    <t>CONTRA LA LEY DE CORRUP. Y EL ENRIQ. ILICITO EN LA FUNCión PUBL.</t>
  </si>
  <si>
    <t>CONTRA LOS ANIMALES</t>
  </si>
  <si>
    <t>INFRACCIÓN CONTRA EL RECURSO HÍDRICO</t>
  </si>
  <si>
    <t>INFRACCIÓN LEY PARA LA GESTIÓN INTEGRAL DE RESIDUOS</t>
  </si>
  <si>
    <t>INFRACCIÖN LEY DELITOS MINEROS</t>
  </si>
  <si>
    <t>INFRACCión LEY GENERAL DE ADUANAS(Nº7557)</t>
  </si>
  <si>
    <t>INFRACCión A LEYES ESPECIALES</t>
  </si>
  <si>
    <t>CONTRA LA LEY DE PENALIZACIÓN DE VIOLENCIA CONTRA LA MUJER</t>
  </si>
  <si>
    <t>Infracción Ley Orgánica del Banco Central</t>
  </si>
  <si>
    <t>LEY ORGÁNICA DEL BANCO  CENTRAL</t>
  </si>
  <si>
    <t>CONTRA LA LEY DE SICOTRÓPICOS</t>
  </si>
  <si>
    <t>PROCEDIMIENTOS DE OBSERVANCIA DE DERECHOS DE PROPIEDAD INTELECTUAL</t>
  </si>
  <si>
    <t>Acometimiento a mujer en estado de gravidez</t>
  </si>
  <si>
    <t>Infracción Ley de Derechos de Autor y Derechos Conexos</t>
  </si>
  <si>
    <t>Infracción Ley contra la delincuencia organizada</t>
  </si>
  <si>
    <t>Dificultar Acción de la Autoridad</t>
  </si>
  <si>
    <t>Incumplimiento de Medidas de Seguridad. Artículo 219</t>
  </si>
  <si>
    <t>Infracción Ley Orgánica del Ministerio de Trabajo y Seguridad Social</t>
  </si>
  <si>
    <t>Llamadas falsas a entidades de emergencia</t>
  </si>
  <si>
    <t>Molestias a transeúntes (obstrucción vía pública)</t>
  </si>
  <si>
    <t>Obstaculización Acceso a la Justicia</t>
  </si>
  <si>
    <t>Uso no autorizado de las vías públicas</t>
  </si>
  <si>
    <t>Almacenamiento de Drogas, Sustancias o Productos sin Autorización Legal</t>
  </si>
  <si>
    <t>Pelea Dual</t>
  </si>
  <si>
    <t>Llamadas Mortificantes</t>
  </si>
  <si>
    <t>Negativa a Identificarse</t>
  </si>
  <si>
    <t>Miradas Indiscretas</t>
  </si>
  <si>
    <t>Relaciones sexuales remuneradas con personas menores de edad (tentativa de)</t>
  </si>
  <si>
    <t>Divulgación de información confidencial</t>
  </si>
  <si>
    <t>INFRACCIÓN LEY BIENESTAR ANIMAL</t>
  </si>
  <si>
    <t xml:space="preserve">Pelea de animales por deporte </t>
  </si>
  <si>
    <t>Amenaza de bomba</t>
  </si>
  <si>
    <t>DURANTE: EL PERÍODO 2004-2017</t>
  </si>
  <si>
    <t>Durante: 2017</t>
  </si>
  <si>
    <t>Número</t>
  </si>
  <si>
    <t>Nombre del Cuadro</t>
  </si>
  <si>
    <t>Materia Penal</t>
  </si>
  <si>
    <t>Índice de Cuadros Estadísticos para Entrada Neta en el Ministerio Público</t>
  </si>
  <si>
    <t xml:space="preserve">Entrada Neta en las oficinas que integran el Ministerio Público </t>
  </si>
  <si>
    <t>Según: tipo de caso (Penal Adultos)</t>
  </si>
  <si>
    <t>Por: Circuito Judidial</t>
  </si>
  <si>
    <t>POR: UNIDAD ESPECIALIZADA O FISCALÍA</t>
  </si>
  <si>
    <t>Por: Unidad Especializada o Fiscalía</t>
  </si>
  <si>
    <t>Según: Título del Código Penal e Infracciones a Leyes Especiales (Penal Adultos y Penal Juvenil)</t>
  </si>
  <si>
    <t>Según: Delito denunciado por título del Código Penal</t>
  </si>
  <si>
    <t>Por: año</t>
  </si>
  <si>
    <t>Durante: periodo 2012-2017</t>
  </si>
  <si>
    <t>Durante: periodo 2004-2017</t>
  </si>
  <si>
    <t>Denuncias Netas por delito interpuestas ante el Ministerio Público y el Organismo de Investigación Judicial</t>
  </si>
  <si>
    <t>Según: Título del Código Penal e Infracciones a Leyes Especiales (Penal Adultos)</t>
  </si>
  <si>
    <t>DURANTE: EL PERIODO 2012 - 2017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</si>
</sst>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([$€]* #,##0.00_);_([$€]* \(#,##0.00\);_([$€]* \-??_);_(@_)"/>
    <numFmt numFmtId="173" formatCode="0;[Red]0"/>
  </numFmts>
  <fonts count="37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u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5" borderId="1" applyNumberFormat="0" applyAlignment="0" applyProtection="0"/>
    <xf numFmtId="0" fontId="6" fillId="14" borderId="2" applyNumberFormat="0" applyAlignment="0" applyProtection="0"/>
    <xf numFmtId="172" fontId="2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21" fillId="0" borderId="0"/>
    <xf numFmtId="0" fontId="1" fillId="0" borderId="0"/>
    <xf numFmtId="0" fontId="21" fillId="4" borderId="7" applyNumberFormat="0" applyAlignment="0" applyProtection="0"/>
    <xf numFmtId="0" fontId="15" fillId="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7">
    <xf numFmtId="0" fontId="0" fillId="0" borderId="0" xfId="0"/>
    <xf numFmtId="0" fontId="23" fillId="16" borderId="0" xfId="0" applyFont="1" applyFill="1" applyAlignment="1" applyProtection="1">
      <alignment horizontal="left"/>
    </xf>
    <xf numFmtId="0" fontId="24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4" fillId="0" borderId="0" xfId="0" applyFont="1" applyFill="1" applyBorder="1" applyAlignment="1" applyProtection="1">
      <alignment horizontal="center"/>
      <protection locked="0"/>
    </xf>
    <xf numFmtId="1" fontId="24" fillId="0" borderId="10" xfId="0" applyNumberFormat="1" applyFont="1" applyFill="1" applyBorder="1" applyAlignment="1" applyProtection="1">
      <alignment horizontal="center" wrapText="1"/>
      <protection locked="0"/>
    </xf>
    <xf numFmtId="1" fontId="24" fillId="0" borderId="11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3" fontId="24" fillId="0" borderId="16" xfId="0" applyNumberFormat="1" applyFont="1" applyFill="1" applyBorder="1" applyAlignment="1" applyProtection="1">
      <alignment horizontal="center"/>
      <protection locked="0"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3" fillId="0" borderId="17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left"/>
    </xf>
    <xf numFmtId="3" fontId="23" fillId="0" borderId="17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left"/>
    </xf>
    <xf numFmtId="3" fontId="23" fillId="0" borderId="0" xfId="0" applyNumberFormat="1" applyFont="1" applyFill="1" applyBorder="1" applyAlignment="1">
      <alignment wrapText="1"/>
    </xf>
    <xf numFmtId="3" fontId="23" fillId="0" borderId="18" xfId="0" applyNumberFormat="1" applyFont="1" applyFill="1" applyBorder="1" applyAlignment="1">
      <alignment wrapText="1"/>
    </xf>
    <xf numFmtId="0" fontId="23" fillId="0" borderId="18" xfId="0" applyFont="1" applyFill="1" applyBorder="1" applyAlignment="1" applyProtection="1"/>
    <xf numFmtId="0" fontId="23" fillId="0" borderId="18" xfId="0" applyFont="1" applyFill="1" applyBorder="1"/>
    <xf numFmtId="0" fontId="23" fillId="0" borderId="19" xfId="0" applyFont="1" applyFill="1" applyBorder="1" applyAlignment="1" applyProtection="1">
      <alignment horizontal="left"/>
      <protection locked="0"/>
    </xf>
    <xf numFmtId="0" fontId="23" fillId="0" borderId="0" xfId="38" applyFont="1" applyFill="1" applyAlignment="1" applyProtection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19" xfId="0" applyFont="1" applyFill="1" applyBorder="1" applyAlignment="1" applyProtection="1">
      <alignment horizontal="left"/>
    </xf>
    <xf numFmtId="0" fontId="23" fillId="0" borderId="11" xfId="0" applyFont="1" applyFill="1" applyBorder="1" applyProtection="1">
      <protection locked="0"/>
    </xf>
    <xf numFmtId="0" fontId="22" fillId="0" borderId="0" xfId="38" applyFont="1" applyFill="1"/>
    <xf numFmtId="3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Border="1" applyProtection="1">
      <protection locked="0"/>
    </xf>
    <xf numFmtId="1" fontId="23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/>
    <xf numFmtId="3" fontId="23" fillId="0" borderId="0" xfId="0" applyNumberFormat="1" applyFont="1" applyFill="1" applyBorder="1" applyAlignment="1" applyProtection="1">
      <alignment horizontal="center" wrapText="1"/>
      <protection locked="0"/>
    </xf>
    <xf numFmtId="3" fontId="23" fillId="0" borderId="14" xfId="0" applyNumberFormat="1" applyFont="1" applyFill="1" applyBorder="1" applyAlignment="1" applyProtection="1">
      <alignment horizontal="center" wrapText="1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3" fontId="23" fillId="0" borderId="16" xfId="0" applyNumberFormat="1" applyFont="1" applyFill="1" applyBorder="1" applyAlignment="1" applyProtection="1">
      <alignment horizontal="center" wrapText="1"/>
      <protection locked="0"/>
    </xf>
    <xf numFmtId="3" fontId="23" fillId="0" borderId="13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left"/>
    </xf>
    <xf numFmtId="3" fontId="23" fillId="0" borderId="0" xfId="0" applyNumberFormat="1" applyFont="1" applyFill="1"/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3" fontId="26" fillId="0" borderId="23" xfId="0" applyNumberFormat="1" applyFont="1" applyFill="1" applyBorder="1" applyAlignment="1">
      <alignment horizontal="center"/>
    </xf>
    <xf numFmtId="3" fontId="33" fillId="0" borderId="17" xfId="0" applyNumberFormat="1" applyFont="1" applyFill="1" applyBorder="1" applyAlignment="1">
      <alignment horizontal="center" wrapText="1"/>
    </xf>
    <xf numFmtId="3" fontId="33" fillId="0" borderId="16" xfId="0" applyNumberFormat="1" applyFont="1" applyFill="1" applyBorder="1" applyAlignment="1">
      <alignment horizontal="center" wrapText="1"/>
    </xf>
    <xf numFmtId="3" fontId="34" fillId="0" borderId="17" xfId="0" applyNumberFormat="1" applyFont="1" applyFill="1" applyBorder="1" applyAlignment="1">
      <alignment horizontal="center" wrapText="1"/>
    </xf>
    <xf numFmtId="3" fontId="23" fillId="0" borderId="16" xfId="0" applyNumberFormat="1" applyFont="1" applyFill="1" applyBorder="1" applyAlignment="1">
      <alignment horizontal="center" wrapText="1"/>
    </xf>
    <xf numFmtId="3" fontId="27" fillId="0" borderId="17" xfId="0" applyNumberFormat="1" applyFont="1" applyFill="1" applyBorder="1" applyAlignment="1">
      <alignment horizontal="center" wrapText="1"/>
    </xf>
    <xf numFmtId="3" fontId="27" fillId="0" borderId="16" xfId="0" applyNumberFormat="1" applyFont="1" applyFill="1" applyBorder="1" applyAlignment="1">
      <alignment horizontal="center" wrapText="1"/>
    </xf>
    <xf numFmtId="0" fontId="29" fillId="0" borderId="0" xfId="0" applyFont="1" applyFill="1" applyBorder="1"/>
    <xf numFmtId="0" fontId="23" fillId="0" borderId="24" xfId="0" applyFont="1" applyFill="1" applyBorder="1" applyAlignment="1">
      <alignment horizontal="left"/>
    </xf>
    <xf numFmtId="0" fontId="23" fillId="0" borderId="11" xfId="0" applyFont="1" applyFill="1" applyBorder="1"/>
    <xf numFmtId="3" fontId="23" fillId="0" borderId="13" xfId="0" applyNumberFormat="1" applyFont="1" applyFill="1" applyBorder="1" applyAlignment="1">
      <alignment horizontal="center" wrapText="1"/>
    </xf>
    <xf numFmtId="3" fontId="27" fillId="0" borderId="14" xfId="0" applyNumberFormat="1" applyFont="1" applyFill="1" applyBorder="1" applyAlignment="1">
      <alignment horizontal="center" wrapText="1"/>
    </xf>
    <xf numFmtId="3" fontId="27" fillId="0" borderId="13" xfId="0" applyNumberFormat="1" applyFont="1" applyFill="1" applyBorder="1" applyAlignment="1">
      <alignment horizontal="center" wrapText="1"/>
    </xf>
    <xf numFmtId="0" fontId="24" fillId="0" borderId="0" xfId="38" applyFont="1" applyFill="1" applyBorder="1" applyAlignment="1" applyProtection="1">
      <alignment horizontal="left"/>
    </xf>
    <xf numFmtId="0" fontId="24" fillId="0" borderId="0" xfId="38" applyFont="1" applyFill="1" applyBorder="1" applyAlignment="1" applyProtection="1">
      <alignment horizontal="center"/>
    </xf>
    <xf numFmtId="0" fontId="24" fillId="0" borderId="0" xfId="38" applyFont="1" applyFill="1" applyBorder="1"/>
    <xf numFmtId="0" fontId="24" fillId="0" borderId="0" xfId="38" applyFont="1" applyFill="1"/>
    <xf numFmtId="0" fontId="24" fillId="0" borderId="0" xfId="38" applyFont="1" applyFill="1" applyBorder="1" applyAlignment="1">
      <alignment horizontal="left"/>
    </xf>
    <xf numFmtId="0" fontId="24" fillId="0" borderId="0" xfId="38" applyFont="1" applyFill="1" applyBorder="1" applyAlignment="1">
      <alignment horizontal="center"/>
    </xf>
    <xf numFmtId="0" fontId="23" fillId="0" borderId="11" xfId="38" applyFont="1" applyFill="1" applyBorder="1" applyAlignment="1">
      <alignment horizontal="left"/>
    </xf>
    <xf numFmtId="0" fontId="24" fillId="0" borderId="11" xfId="38" applyFont="1" applyFill="1" applyBorder="1" applyAlignment="1">
      <alignment horizontal="center"/>
    </xf>
    <xf numFmtId="173" fontId="23" fillId="0" borderId="0" xfId="38" applyNumberFormat="1" applyFont="1" applyFill="1" applyBorder="1"/>
    <xf numFmtId="0" fontId="23" fillId="0" borderId="0" xfId="38" applyFont="1" applyFill="1" applyBorder="1"/>
    <xf numFmtId="0" fontId="23" fillId="0" borderId="0" xfId="38" applyFont="1" applyFill="1"/>
    <xf numFmtId="0" fontId="24" fillId="0" borderId="14" xfId="38" applyFont="1" applyFill="1" applyBorder="1" applyAlignment="1" applyProtection="1">
      <alignment horizontal="center"/>
    </xf>
    <xf numFmtId="0" fontId="24" fillId="0" borderId="25" xfId="38" applyFont="1" applyFill="1" applyBorder="1" applyAlignment="1" applyProtection="1">
      <alignment horizontal="center"/>
    </xf>
    <xf numFmtId="0" fontId="23" fillId="0" borderId="0" xfId="38" applyFont="1" applyFill="1" applyBorder="1" applyAlignment="1">
      <alignment horizontal="center"/>
    </xf>
    <xf numFmtId="3" fontId="26" fillId="0" borderId="17" xfId="38" applyNumberFormat="1" applyFont="1" applyFill="1" applyBorder="1" applyAlignment="1">
      <alignment horizontal="center"/>
    </xf>
    <xf numFmtId="3" fontId="26" fillId="0" borderId="0" xfId="38" applyNumberFormat="1" applyFont="1" applyFill="1" applyBorder="1" applyAlignment="1">
      <alignment horizontal="center"/>
    </xf>
    <xf numFmtId="3" fontId="24" fillId="0" borderId="26" xfId="38" applyNumberFormat="1" applyFont="1" applyFill="1" applyBorder="1" applyAlignment="1" applyProtection="1">
      <alignment horizontal="center"/>
    </xf>
    <xf numFmtId="3" fontId="24" fillId="0" borderId="0" xfId="38" applyNumberFormat="1" applyFont="1" applyFill="1" applyBorder="1" applyAlignment="1" applyProtection="1">
      <alignment horizontal="center"/>
    </xf>
    <xf numFmtId="0" fontId="23" fillId="0" borderId="0" xfId="38" applyFont="1" applyFill="1" applyBorder="1" applyAlignment="1">
      <alignment horizontal="left"/>
    </xf>
    <xf numFmtId="3" fontId="24" fillId="0" borderId="17" xfId="38" applyNumberFormat="1" applyFont="1" applyFill="1" applyBorder="1" applyAlignment="1">
      <alignment horizontal="center"/>
    </xf>
    <xf numFmtId="3" fontId="23" fillId="0" borderId="26" xfId="38" applyNumberFormat="1" applyFont="1" applyFill="1" applyBorder="1" applyAlignment="1">
      <alignment horizontal="center"/>
    </xf>
    <xf numFmtId="3" fontId="23" fillId="0" borderId="0" xfId="38" applyNumberFormat="1" applyFont="1" applyFill="1" applyBorder="1" applyAlignment="1">
      <alignment horizontal="center"/>
    </xf>
    <xf numFmtId="0" fontId="24" fillId="0" borderId="0" xfId="38" applyFont="1" applyFill="1" applyAlignment="1" applyProtection="1">
      <alignment horizontal="left"/>
    </xf>
    <xf numFmtId="0" fontId="23" fillId="0" borderId="0" xfId="38" applyFont="1" applyFill="1" applyBorder="1" applyAlignment="1" applyProtection="1">
      <alignment horizontal="left"/>
    </xf>
    <xf numFmtId="3" fontId="24" fillId="0" borderId="17" xfId="38" applyNumberFormat="1" applyFont="1" applyFill="1" applyBorder="1" applyAlignment="1" applyProtection="1">
      <alignment horizontal="center"/>
    </xf>
    <xf numFmtId="3" fontId="23" fillId="0" borderId="26" xfId="38" applyNumberFormat="1" applyFont="1" applyFill="1" applyBorder="1" applyAlignment="1" applyProtection="1">
      <alignment horizontal="center"/>
    </xf>
    <xf numFmtId="3" fontId="23" fillId="0" borderId="0" xfId="38" applyNumberFormat="1" applyFont="1" applyFill="1" applyBorder="1" applyAlignment="1" applyProtection="1">
      <alignment horizontal="center"/>
    </xf>
    <xf numFmtId="0" fontId="23" fillId="0" borderId="0" xfId="38" applyFont="1" applyFill="1" applyBorder="1" applyAlignment="1">
      <alignment horizontal="center" vertical="center"/>
    </xf>
    <xf numFmtId="3" fontId="23" fillId="0" borderId="0" xfId="38" applyNumberFormat="1" applyFont="1" applyFill="1" applyBorder="1" applyAlignment="1">
      <alignment horizontal="left" wrapText="1"/>
    </xf>
    <xf numFmtId="0" fontId="23" fillId="0" borderId="17" xfId="0" applyFont="1" applyFill="1" applyBorder="1" applyAlignment="1">
      <alignment horizontal="left"/>
    </xf>
    <xf numFmtId="0" fontId="23" fillId="0" borderId="17" xfId="0" applyFont="1" applyFill="1" applyBorder="1"/>
    <xf numFmtId="0" fontId="23" fillId="0" borderId="0" xfId="38" applyFont="1" applyFill="1" applyAlignment="1">
      <alignment horizontal="left"/>
    </xf>
    <xf numFmtId="3" fontId="23" fillId="0" borderId="26" xfId="38" applyNumberFormat="1" applyFont="1" applyFill="1" applyBorder="1"/>
    <xf numFmtId="3" fontId="23" fillId="0" borderId="0" xfId="38" applyNumberFormat="1" applyFont="1" applyFill="1" applyBorder="1"/>
    <xf numFmtId="0" fontId="23" fillId="0" borderId="19" xfId="38" applyFont="1" applyFill="1" applyBorder="1" applyAlignment="1" applyProtection="1">
      <alignment horizontal="left"/>
    </xf>
    <xf numFmtId="3" fontId="24" fillId="0" borderId="27" xfId="38" applyNumberFormat="1" applyFont="1" applyFill="1" applyBorder="1" applyAlignment="1" applyProtection="1">
      <alignment horizontal="center"/>
    </xf>
    <xf numFmtId="0" fontId="27" fillId="0" borderId="0" xfId="38" applyFont="1" applyFill="1" applyBorder="1" applyAlignment="1">
      <alignment horizontal="left"/>
    </xf>
    <xf numFmtId="0" fontId="24" fillId="0" borderId="19" xfId="38" applyFont="1" applyFill="1" applyBorder="1" applyAlignment="1" applyProtection="1">
      <alignment horizontal="left"/>
    </xf>
    <xf numFmtId="0" fontId="24" fillId="0" borderId="0" xfId="38" applyFont="1" applyFill="1" applyAlignment="1">
      <alignment horizontal="left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3" fontId="27" fillId="0" borderId="0" xfId="38" applyNumberFormat="1" applyFont="1" applyFill="1" applyBorder="1" applyAlignment="1">
      <alignment horizontal="left" wrapText="1"/>
    </xf>
    <xf numFmtId="0" fontId="27" fillId="0" borderId="0" xfId="38" applyFont="1" applyFill="1" applyAlignment="1" applyProtection="1">
      <alignment horizontal="left"/>
    </xf>
    <xf numFmtId="0" fontId="27" fillId="0" borderId="19" xfId="38" applyFont="1" applyFill="1" applyBorder="1" applyAlignment="1" applyProtection="1">
      <alignment horizontal="left"/>
    </xf>
    <xf numFmtId="0" fontId="24" fillId="0" borderId="0" xfId="0" applyFont="1" applyFill="1" applyBorder="1" applyAlignment="1">
      <alignment horizontal="left"/>
    </xf>
    <xf numFmtId="3" fontId="24" fillId="0" borderId="0" xfId="38" applyNumberFormat="1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Alignment="1"/>
    <xf numFmtId="0" fontId="23" fillId="0" borderId="10" xfId="38" applyFont="1" applyFill="1" applyBorder="1" applyAlignment="1">
      <alignment horizontal="left"/>
    </xf>
    <xf numFmtId="0" fontId="23" fillId="0" borderId="28" xfId="38" applyFont="1" applyFill="1" applyBorder="1" applyAlignment="1">
      <alignment horizontal="center"/>
    </xf>
    <xf numFmtId="0" fontId="23" fillId="0" borderId="11" xfId="38" applyFont="1" applyFill="1" applyBorder="1" applyAlignment="1">
      <alignment horizontal="center"/>
    </xf>
    <xf numFmtId="0" fontId="24" fillId="0" borderId="17" xfId="38" applyFont="1" applyFill="1" applyBorder="1" applyAlignment="1">
      <alignment horizontal="center"/>
    </xf>
    <xf numFmtId="0" fontId="23" fillId="0" borderId="0" xfId="38" applyFont="1" applyFill="1" applyAlignment="1">
      <alignment horizontal="center"/>
    </xf>
    <xf numFmtId="0" fontId="24" fillId="0" borderId="17" xfId="38" applyFont="1" applyFill="1" applyBorder="1" applyAlignment="1" applyProtection="1">
      <alignment horizontal="center"/>
    </xf>
    <xf numFmtId="0" fontId="24" fillId="0" borderId="29" xfId="38" applyFont="1" applyFill="1" applyBorder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/>
    <xf numFmtId="0" fontId="35" fillId="17" borderId="0" xfId="0" applyFont="1" applyFill="1" applyBorder="1"/>
    <xf numFmtId="0" fontId="34" fillId="17" borderId="0" xfId="0" applyFont="1" applyFill="1" applyBorder="1"/>
    <xf numFmtId="0" fontId="35" fillId="0" borderId="0" xfId="0" applyFont="1" applyFill="1"/>
    <xf numFmtId="0" fontId="3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/>
    </xf>
    <xf numFmtId="0" fontId="23" fillId="0" borderId="10" xfId="0" applyFont="1" applyFill="1" applyBorder="1"/>
    <xf numFmtId="173" fontId="23" fillId="0" borderId="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24" fillId="0" borderId="26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24" fillId="0" borderId="26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left"/>
    </xf>
    <xf numFmtId="3" fontId="23" fillId="0" borderId="26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26" xfId="0" applyNumberFormat="1" applyFont="1" applyFill="1" applyBorder="1" applyAlignment="1">
      <alignment horizontal="center"/>
    </xf>
    <xf numFmtId="3" fontId="23" fillId="0" borderId="0" xfId="0" applyNumberFormat="1" applyFont="1" applyFill="1" applyBorder="1"/>
    <xf numFmtId="0" fontId="24" fillId="0" borderId="0" xfId="0" applyFont="1" applyFill="1" applyAlignment="1">
      <alignment horizontal="left"/>
    </xf>
    <xf numFmtId="0" fontId="23" fillId="0" borderId="0" xfId="0" applyFont="1" applyFill="1" applyAlignment="1" applyProtection="1">
      <alignment horizontal="left"/>
      <protection locked="0"/>
    </xf>
    <xf numFmtId="3" fontId="23" fillId="0" borderId="26" xfId="0" applyNumberFormat="1" applyFont="1" applyFill="1" applyBorder="1"/>
    <xf numFmtId="3" fontId="23" fillId="0" borderId="0" xfId="0" applyNumberFormat="1" applyFont="1" applyFill="1" applyBorder="1" applyAlignment="1" applyProtection="1">
      <alignment horizontal="left" wrapText="1"/>
      <protection locked="0"/>
    </xf>
    <xf numFmtId="3" fontId="27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3" fontId="24" fillId="0" borderId="26" xfId="0" applyNumberFormat="1" applyFont="1" applyFill="1" applyBorder="1" applyAlignment="1">
      <alignment horizontal="center" wrapText="1"/>
    </xf>
    <xf numFmtId="3" fontId="23" fillId="0" borderId="26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33" xfId="0" applyFont="1" applyFill="1" applyBorder="1" applyAlignment="1" applyProtection="1">
      <alignment horizontal="center"/>
    </xf>
    <xf numFmtId="0" fontId="24" fillId="0" borderId="34" xfId="0" applyFont="1" applyFill="1" applyBorder="1" applyAlignment="1" applyProtection="1">
      <alignment horizontal="center"/>
    </xf>
    <xf numFmtId="0" fontId="24" fillId="0" borderId="31" xfId="0" applyFont="1" applyFill="1" applyBorder="1" applyAlignment="1" applyProtection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5" xfId="0" applyFont="1" applyFill="1" applyBorder="1" applyAlignment="1" applyProtection="1">
      <alignment horizontal="center"/>
    </xf>
    <xf numFmtId="0" fontId="24" fillId="0" borderId="36" xfId="0" applyFont="1" applyFill="1" applyBorder="1" applyAlignment="1">
      <alignment horizontal="center"/>
    </xf>
    <xf numFmtId="0" fontId="23" fillId="0" borderId="19" xfId="0" applyFont="1" applyFill="1" applyBorder="1"/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center"/>
    </xf>
    <xf numFmtId="3" fontId="33" fillId="0" borderId="17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 applyProtection="1">
      <alignment horizontal="center"/>
    </xf>
    <xf numFmtId="3" fontId="23" fillId="0" borderId="17" xfId="0" applyNumberFormat="1" applyFont="1" applyFill="1" applyBorder="1" applyAlignment="1">
      <alignment horizontal="center"/>
    </xf>
    <xf numFmtId="3" fontId="23" fillId="0" borderId="17" xfId="0" applyNumberFormat="1" applyFont="1" applyFill="1" applyBorder="1" applyAlignment="1" applyProtection="1">
      <alignment horizontal="center"/>
    </xf>
    <xf numFmtId="3" fontId="23" fillId="0" borderId="16" xfId="0" applyNumberFormat="1" applyFont="1" applyFill="1" applyBorder="1" applyAlignment="1" applyProtection="1">
      <alignment horizontal="center"/>
    </xf>
    <xf numFmtId="3" fontId="23" fillId="0" borderId="16" xfId="0" applyNumberFormat="1" applyFont="1" applyFill="1" applyBorder="1" applyAlignment="1">
      <alignment horizontal="center"/>
    </xf>
    <xf numFmtId="3" fontId="23" fillId="0" borderId="16" xfId="0" applyNumberFormat="1" applyFont="1" applyFill="1" applyBorder="1"/>
    <xf numFmtId="3" fontId="24" fillId="0" borderId="16" xfId="0" applyNumberFormat="1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wrapText="1"/>
      <protection locked="0"/>
    </xf>
    <xf numFmtId="3" fontId="24" fillId="0" borderId="16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7" xfId="0" applyFont="1" applyFill="1" applyBorder="1"/>
    <xf numFmtId="0" fontId="23" fillId="0" borderId="0" xfId="0" applyFont="1" applyFill="1" applyBorder="1" applyAlignment="1" applyProtection="1"/>
    <xf numFmtId="3" fontId="23" fillId="0" borderId="16" xfId="0" applyNumberFormat="1" applyFont="1" applyFill="1" applyBorder="1" applyAlignment="1">
      <alignment horizontal="center" vertical="center"/>
    </xf>
    <xf numFmtId="0" fontId="24" fillId="0" borderId="0" xfId="38" applyFont="1" applyFill="1" applyAlignment="1">
      <alignment horizontal="center"/>
    </xf>
    <xf numFmtId="0" fontId="30" fillId="0" borderId="0" xfId="38" applyFont="1" applyFill="1" applyAlignment="1">
      <alignment horizontal="center" vertical="center"/>
    </xf>
    <xf numFmtId="0" fontId="23" fillId="18" borderId="0" xfId="38" applyFont="1" applyFill="1"/>
    <xf numFmtId="0" fontId="24" fillId="18" borderId="0" xfId="38" applyFont="1" applyFill="1" applyAlignment="1">
      <alignment horizontal="center" vertical="center"/>
    </xf>
    <xf numFmtId="0" fontId="23" fillId="0" borderId="11" xfId="38" applyFont="1" applyFill="1" applyBorder="1"/>
    <xf numFmtId="0" fontId="23" fillId="0" borderId="29" xfId="38" applyFont="1" applyFill="1" applyBorder="1"/>
    <xf numFmtId="3" fontId="34" fillId="0" borderId="17" xfId="0" applyNumberFormat="1" applyFont="1" applyFill="1" applyBorder="1" applyAlignment="1" applyProtection="1">
      <alignment horizontal="center" wrapText="1"/>
      <protection locked="0"/>
    </xf>
    <xf numFmtId="0" fontId="24" fillId="19" borderId="0" xfId="0" applyFont="1" applyFill="1" applyAlignment="1" applyProtection="1">
      <alignment horizontal="left"/>
    </xf>
    <xf numFmtId="0" fontId="24" fillId="19" borderId="0" xfId="38" applyFont="1" applyFill="1" applyAlignment="1" applyProtection="1">
      <alignment horizontal="left"/>
    </xf>
    <xf numFmtId="0" fontId="23" fillId="0" borderId="0" xfId="38" applyFont="1" applyFill="1" applyBorder="1" applyAlignment="1">
      <alignment horizontal="center" vertical="center"/>
    </xf>
    <xf numFmtId="0" fontId="23" fillId="0" borderId="29" xfId="38" applyFont="1" applyFill="1" applyBorder="1" applyAlignment="1">
      <alignment horizontal="center" vertical="center"/>
    </xf>
    <xf numFmtId="0" fontId="23" fillId="0" borderId="11" xfId="38" applyFont="1" applyFill="1" applyBorder="1" applyAlignment="1">
      <alignment horizontal="center" vertical="center"/>
    </xf>
    <xf numFmtId="0" fontId="30" fillId="0" borderId="0" xfId="38" applyFont="1" applyFill="1" applyAlignment="1">
      <alignment horizontal="center"/>
    </xf>
    <xf numFmtId="0" fontId="36" fillId="0" borderId="47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 wrapText="1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center" wrapText="1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4" fillId="0" borderId="0" xfId="38" applyFont="1" applyFill="1" applyBorder="1" applyAlignment="1">
      <alignment horizontal="center" wrapText="1"/>
    </xf>
    <xf numFmtId="0" fontId="24" fillId="0" borderId="0" xfId="38" applyFont="1" applyFill="1" applyBorder="1" applyAlignment="1">
      <alignment horizontal="center"/>
    </xf>
    <xf numFmtId="0" fontId="24" fillId="0" borderId="50" xfId="38" applyFont="1" applyFill="1" applyBorder="1" applyAlignment="1" applyProtection="1">
      <alignment horizontal="center" vertical="center"/>
    </xf>
    <xf numFmtId="0" fontId="24" fillId="0" borderId="4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39" xfId="38" applyFont="1" applyFill="1" applyBorder="1" applyAlignment="1" applyProtection="1">
      <alignment horizontal="center" vertical="center"/>
    </xf>
    <xf numFmtId="0" fontId="24" fillId="0" borderId="13" xfId="38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 builtinId="28" customBuiltin="1"/>
    <cellStyle name="Normal" xfId="0" builtinId="0"/>
    <cellStyle name="Normal 2" xfId="38"/>
    <cellStyle name="Normal 3" xfId="39"/>
    <cellStyle name="Note" xfId="40"/>
    <cellStyle name="Output" xfId="41"/>
    <cellStyle name="Title" xfId="42"/>
    <cellStyle name="Total" xfId="43" builtinId="25" customBuiltin="1"/>
    <cellStyle name="Warning Text" xfId="44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duccion-resolver\bases\Documents%20and%20Settings\Marlen\My%20Documents\Produccion\BASES%20DE%20DATOS\Entrada%20Neta%20MP\Entrada%20Neta%20MP%202010%20ajusta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mesent\AppData\Local\Microsoft\Windows\Temporary%20Internet%20Files\OLKD393\Entrada%20Neta%20MP%202012%20ANU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112-btcsfc1\producci&#243;n\AREA%20PENAL\JUZGADOS%20PENALES%20JUVENILES\2008\Juzgados%20PJ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\ANUARIO%20JUDICIAL%202014\14.%20FISCAL&#205;AS%20PENAL%20ADULTO-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iazr\AppData\Local\Microsoft\Windows\Temporary%20Internet%20Files\Content.Outlook\F21LE3UW\Entrados%20Fiscal&#237;as%20Penal%20Juveni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ITO"/>
      <sheetName val="ANUAL"/>
      <sheetName val="MP ^ MPPJ"/>
      <sheetName val="Ent Sistema Ju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  <sheetName val="Notificaciones_y_Comisiones"/>
      <sheetName val="doc_inform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32"/>
      <sheetName val="c-133"/>
      <sheetName val="c-134"/>
      <sheetName val="c-135"/>
      <sheetName val="c-136"/>
      <sheetName val="c-137"/>
      <sheetName val="c-138"/>
      <sheetName val="c-139"/>
      <sheetName val="c-1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 NETA"/>
    </sheetNames>
    <sheetDataSet>
      <sheetData sheetId="0" refreshError="1">
        <row r="6">
          <cell r="A6" t="str">
            <v>Abandono de incapaces y casos de agravación</v>
          </cell>
          <cell r="B6">
            <v>1</v>
          </cell>
          <cell r="D6">
            <v>1</v>
          </cell>
        </row>
        <row r="7">
          <cell r="A7" t="str">
            <v>Aborto con o sin consentimiento</v>
          </cell>
          <cell r="B7">
            <v>2</v>
          </cell>
          <cell r="C7">
            <v>1</v>
          </cell>
          <cell r="D7">
            <v>1</v>
          </cell>
        </row>
        <row r="8">
          <cell r="A8" t="str">
            <v>Aborto procurado</v>
          </cell>
          <cell r="B8">
            <v>2</v>
          </cell>
          <cell r="D8">
            <v>2</v>
          </cell>
        </row>
        <row r="9">
          <cell r="A9" t="str">
            <v>Abusos sexuales contra personas menores de edad e incapaces (tentativa de)</v>
          </cell>
          <cell r="B9">
            <v>3</v>
          </cell>
          <cell r="D9">
            <v>3</v>
          </cell>
        </row>
        <row r="10">
          <cell r="A10" t="str">
            <v>Abusos sexuales contra las personas mayores de edad</v>
          </cell>
          <cell r="B10">
            <v>24</v>
          </cell>
          <cell r="C10">
            <v>5</v>
          </cell>
          <cell r="D10">
            <v>19</v>
          </cell>
        </row>
        <row r="11">
          <cell r="A11" t="str">
            <v>Abusos sexuales contra personas menores de edad e incapaces</v>
          </cell>
          <cell r="B11">
            <v>839</v>
          </cell>
          <cell r="C11">
            <v>155</v>
          </cell>
          <cell r="D11">
            <v>684</v>
          </cell>
        </row>
        <row r="12">
          <cell r="A12" t="str">
            <v>Accionamiento de arma</v>
          </cell>
          <cell r="B12">
            <v>10</v>
          </cell>
          <cell r="C12">
            <v>3</v>
          </cell>
          <cell r="D12">
            <v>7</v>
          </cell>
        </row>
        <row r="13">
          <cell r="A13" t="str">
            <v>Acometimiento a Mujer en Estado de Gravidez</v>
          </cell>
          <cell r="B13">
            <v>6</v>
          </cell>
          <cell r="C13">
            <v>1</v>
          </cell>
          <cell r="D13">
            <v>5</v>
          </cell>
        </row>
        <row r="14">
          <cell r="A14" t="str">
            <v>Actos Hostiles</v>
          </cell>
          <cell r="B14">
            <v>1</v>
          </cell>
          <cell r="C14">
            <v>1</v>
          </cell>
          <cell r="D14">
            <v>0</v>
          </cell>
        </row>
        <row r="15">
          <cell r="A15" t="str">
            <v xml:space="preserve">Actos sexuales remunerados con personas menores de edad </v>
          </cell>
          <cell r="B15">
            <v>1</v>
          </cell>
          <cell r="D15">
            <v>1</v>
          </cell>
        </row>
        <row r="16">
          <cell r="A16" t="str">
            <v>Extracción, destrucción de plantas o sus productos sin autorización en áreas oficiales de protección.</v>
          </cell>
          <cell r="B16">
            <v>1</v>
          </cell>
          <cell r="D16">
            <v>1</v>
          </cell>
        </row>
        <row r="17">
          <cell r="A17" t="str">
            <v>Adquisición o procesamiento ilegal de productos forestales</v>
          </cell>
          <cell r="B17">
            <v>1</v>
          </cell>
          <cell r="C17">
            <v>1</v>
          </cell>
          <cell r="D17">
            <v>0</v>
          </cell>
        </row>
        <row r="18">
          <cell r="A18" t="str">
            <v>Agresión Calificada</v>
          </cell>
          <cell r="B18">
            <v>5</v>
          </cell>
          <cell r="C18">
            <v>1</v>
          </cell>
          <cell r="D18">
            <v>4</v>
          </cell>
        </row>
        <row r="19">
          <cell r="A19" t="str">
            <v>Agresión con arma</v>
          </cell>
          <cell r="B19">
            <v>431</v>
          </cell>
          <cell r="C19">
            <v>44</v>
          </cell>
          <cell r="D19">
            <v>387</v>
          </cell>
        </row>
        <row r="20">
          <cell r="A20" t="str">
            <v>Agresión Física</v>
          </cell>
          <cell r="B20">
            <v>27</v>
          </cell>
          <cell r="C20">
            <v>5</v>
          </cell>
          <cell r="D20">
            <v>22</v>
          </cell>
        </row>
        <row r="21">
          <cell r="A21" t="str">
            <v>Agresión Psicológica</v>
          </cell>
          <cell r="B21">
            <v>13</v>
          </cell>
          <cell r="C21">
            <v>2</v>
          </cell>
          <cell r="D21">
            <v>11</v>
          </cell>
        </row>
        <row r="22">
          <cell r="A22" t="str">
            <v>Agresión Sexual</v>
          </cell>
          <cell r="B22">
            <v>1</v>
          </cell>
          <cell r="D22">
            <v>1</v>
          </cell>
        </row>
        <row r="23">
          <cell r="A23" t="str">
            <v>Alborotos</v>
          </cell>
          <cell r="B23">
            <v>13</v>
          </cell>
          <cell r="C23">
            <v>1</v>
          </cell>
          <cell r="D23">
            <v>12</v>
          </cell>
        </row>
        <row r="24">
          <cell r="A24" t="str">
            <v>Almacenamiento de Drogas, Sustancias o Productos sin Autorización Legal</v>
          </cell>
          <cell r="B24">
            <v>3</v>
          </cell>
          <cell r="C24">
            <v>1</v>
          </cell>
          <cell r="D24">
            <v>2</v>
          </cell>
        </row>
        <row r="25">
          <cell r="A25" t="str">
            <v>Alteración de Características</v>
          </cell>
          <cell r="B25">
            <v>21</v>
          </cell>
          <cell r="C25">
            <v>1</v>
          </cell>
          <cell r="D25">
            <v>20</v>
          </cell>
        </row>
        <row r="26">
          <cell r="A26" t="str">
            <v>Alteración de dispositivos y señales de tránsito oficiales</v>
          </cell>
          <cell r="B26">
            <v>2</v>
          </cell>
          <cell r="D26">
            <v>2</v>
          </cell>
        </row>
        <row r="27">
          <cell r="A27" t="str">
            <v>Amenaza a un Funcionario Público</v>
          </cell>
          <cell r="B27">
            <v>40</v>
          </cell>
          <cell r="C27">
            <v>3</v>
          </cell>
          <cell r="D27">
            <v>37</v>
          </cell>
        </row>
        <row r="28">
          <cell r="A28" t="str">
            <v>Amenazas Agravadas</v>
          </cell>
          <cell r="B28">
            <v>164</v>
          </cell>
          <cell r="C28">
            <v>14</v>
          </cell>
          <cell r="D28">
            <v>150</v>
          </cell>
        </row>
        <row r="29">
          <cell r="A29" t="str">
            <v>Amenazas contra una mujer-violencia psicológica</v>
          </cell>
          <cell r="B29">
            <v>2</v>
          </cell>
          <cell r="C29">
            <v>1</v>
          </cell>
          <cell r="D29">
            <v>1</v>
          </cell>
        </row>
        <row r="30">
          <cell r="A30" t="str">
            <v>Amenazas personales</v>
          </cell>
          <cell r="B30">
            <v>693</v>
          </cell>
          <cell r="C30">
            <v>56</v>
          </cell>
          <cell r="D30">
            <v>637</v>
          </cell>
        </row>
        <row r="31">
          <cell r="A31" t="str">
            <v>Apropiación Irregular</v>
          </cell>
          <cell r="B31">
            <v>6</v>
          </cell>
          <cell r="D31">
            <v>6</v>
          </cell>
        </row>
        <row r="32">
          <cell r="A32" t="str">
            <v>Apropiación y Retención Indebida</v>
          </cell>
          <cell r="B32">
            <v>45</v>
          </cell>
          <cell r="C32">
            <v>5</v>
          </cell>
          <cell r="D32">
            <v>40</v>
          </cell>
        </row>
        <row r="33">
          <cell r="A33" t="str">
            <v>Aprovechamiento en áreas de protección</v>
          </cell>
          <cell r="B33">
            <v>1</v>
          </cell>
          <cell r="D33">
            <v>1</v>
          </cell>
        </row>
        <row r="34">
          <cell r="A34" t="str">
            <v>Asociación Ilícita</v>
          </cell>
          <cell r="B34">
            <v>1</v>
          </cell>
          <cell r="D34">
            <v>1</v>
          </cell>
        </row>
        <row r="35">
          <cell r="A35" t="str">
            <v>Captación indebida de manifestaciones verbales</v>
          </cell>
          <cell r="B35">
            <v>1</v>
          </cell>
          <cell r="D35">
            <v>1</v>
          </cell>
        </row>
        <row r="36">
          <cell r="A36" t="str">
            <v>Castigos inmoderados a los hijos</v>
          </cell>
          <cell r="B36">
            <v>1</v>
          </cell>
          <cell r="D36">
            <v>1</v>
          </cell>
        </row>
        <row r="37">
          <cell r="A37" t="str">
            <v>Caza o destrucción de nidos de fauna silvestre sin la autorización del SINAC en áreas de conservación de vida silvestre</v>
          </cell>
          <cell r="B37">
            <v>1</v>
          </cell>
          <cell r="D37">
            <v>1</v>
          </cell>
        </row>
        <row r="38">
          <cell r="A38" t="str">
            <v>Circulación de sustancias envenenadas o adulteradas</v>
          </cell>
          <cell r="B38">
            <v>1</v>
          </cell>
          <cell r="D38">
            <v>1</v>
          </cell>
        </row>
        <row r="39">
          <cell r="A39" t="str">
            <v>Circulación de moneda falsa recibida de buena fe</v>
          </cell>
          <cell r="B39">
            <v>9</v>
          </cell>
          <cell r="C39">
            <v>2</v>
          </cell>
          <cell r="D39">
            <v>7</v>
          </cell>
        </row>
        <row r="40">
          <cell r="A40" t="str">
            <v>Coacción</v>
          </cell>
          <cell r="B40">
            <v>6</v>
          </cell>
          <cell r="D40">
            <v>6</v>
          </cell>
        </row>
        <row r="41">
          <cell r="A41" t="str">
            <v>Comercio de Armas, Explosivos y Pólvora</v>
          </cell>
          <cell r="B41">
            <v>7</v>
          </cell>
          <cell r="C41">
            <v>2</v>
          </cell>
          <cell r="D41">
            <v>5</v>
          </cell>
        </row>
        <row r="42">
          <cell r="A42" t="str">
            <v>Comercio de droga y sustancias sin autorización legal</v>
          </cell>
          <cell r="B42">
            <v>1</v>
          </cell>
          <cell r="D42">
            <v>1</v>
          </cell>
        </row>
        <row r="43">
          <cell r="A43" t="str">
            <v>Comercio, trafico, trasiego de animales silvestres en peligro de extinción o poblaciones reducidas sin el permiso del SINAC</v>
          </cell>
          <cell r="B43">
            <v>2</v>
          </cell>
          <cell r="D43">
            <v>2</v>
          </cell>
        </row>
        <row r="44">
          <cell r="A44" t="str">
            <v>Conducción Temeraria</v>
          </cell>
          <cell r="B44">
            <v>5</v>
          </cell>
          <cell r="C44">
            <v>3</v>
          </cell>
          <cell r="D44">
            <v>2</v>
          </cell>
        </row>
        <row r="45">
          <cell r="A45" t="str">
            <v>Conductas Sexuales Abusivas</v>
          </cell>
          <cell r="B45">
            <v>1</v>
          </cell>
          <cell r="D45">
            <v>1</v>
          </cell>
        </row>
        <row r="46">
          <cell r="A46" t="str">
            <v>CONTR.  CONTRA EL ORDEN PUBLICO (Espectáculos, Diversiones y Establecimientos Públicos)</v>
          </cell>
          <cell r="B46">
            <v>1</v>
          </cell>
          <cell r="D46">
            <v>1</v>
          </cell>
        </row>
        <row r="47">
          <cell r="A47" t="str">
            <v>Contrabando. Artículo 212</v>
          </cell>
          <cell r="B47">
            <v>2</v>
          </cell>
          <cell r="C47">
            <v>1</v>
          </cell>
          <cell r="D47">
            <v>1</v>
          </cell>
        </row>
        <row r="48">
          <cell r="A48" t="str">
            <v>Corrupción agravada</v>
          </cell>
          <cell r="B48">
            <v>23</v>
          </cell>
          <cell r="C48">
            <v>4</v>
          </cell>
          <cell r="D48">
            <v>19</v>
          </cell>
        </row>
        <row r="49">
          <cell r="A49" t="str">
            <v xml:space="preserve">Corrupción de sustancias alimenticias o medicinales </v>
          </cell>
          <cell r="B49">
            <v>1</v>
          </cell>
          <cell r="D49">
            <v>1</v>
          </cell>
        </row>
        <row r="50">
          <cell r="A50" t="str">
            <v>Crueldad contra los animales</v>
          </cell>
          <cell r="B50">
            <v>2</v>
          </cell>
          <cell r="D50">
            <v>2</v>
          </cell>
        </row>
        <row r="51">
          <cell r="A51" t="str">
            <v>Cultivo de Droga, Sustancias o Productos sin Autorización Legal</v>
          </cell>
          <cell r="B51">
            <v>1</v>
          </cell>
          <cell r="D51">
            <v>1</v>
          </cell>
        </row>
        <row r="52">
          <cell r="A52" t="str">
            <v>Daño Agravado</v>
          </cell>
          <cell r="B52">
            <v>16</v>
          </cell>
          <cell r="C52">
            <v>2</v>
          </cell>
          <cell r="D52">
            <v>14</v>
          </cell>
        </row>
        <row r="53">
          <cell r="A53" t="str">
            <v>Daño Patrimonial</v>
          </cell>
          <cell r="B53">
            <v>1</v>
          </cell>
          <cell r="C53">
            <v>1</v>
          </cell>
          <cell r="D53">
            <v>0</v>
          </cell>
        </row>
        <row r="54">
          <cell r="A54" t="str">
            <v>Daños</v>
          </cell>
          <cell r="B54">
            <v>287</v>
          </cell>
          <cell r="C54">
            <v>28</v>
          </cell>
          <cell r="D54">
            <v>259</v>
          </cell>
        </row>
        <row r="55">
          <cell r="A55" t="str">
            <v>Ignorado</v>
          </cell>
          <cell r="B55">
            <v>113</v>
          </cell>
          <cell r="C55">
            <v>4</v>
          </cell>
          <cell r="D55">
            <v>109</v>
          </cell>
        </row>
        <row r="56">
          <cell r="A56" t="str">
            <v>Denuncia y querella calumniosa y calumnia real</v>
          </cell>
          <cell r="B56">
            <v>4</v>
          </cell>
          <cell r="C56">
            <v>1</v>
          </cell>
          <cell r="D56">
            <v>3</v>
          </cell>
        </row>
        <row r="57">
          <cell r="A57" t="str">
            <v>Descuido con animales</v>
          </cell>
          <cell r="B57">
            <v>1</v>
          </cell>
          <cell r="D57">
            <v>1</v>
          </cell>
        </row>
        <row r="58">
          <cell r="A58" t="str">
            <v>Desobediencia a la autoridad pública</v>
          </cell>
          <cell r="B58">
            <v>359</v>
          </cell>
          <cell r="C58">
            <v>23</v>
          </cell>
          <cell r="D58">
            <v>336</v>
          </cell>
        </row>
        <row r="59">
          <cell r="A59" t="str">
            <v>Desobediencia a orden de demolición en área de concesión acuícola</v>
          </cell>
          <cell r="B59">
            <v>1</v>
          </cell>
          <cell r="D59">
            <v>1</v>
          </cell>
        </row>
        <row r="60">
          <cell r="A60" t="str">
            <v>Desórdenes</v>
          </cell>
          <cell r="B60">
            <v>5</v>
          </cell>
          <cell r="D60">
            <v>5</v>
          </cell>
        </row>
        <row r="61">
          <cell r="A61" t="str">
            <v>Difamación</v>
          </cell>
          <cell r="B61">
            <v>1</v>
          </cell>
          <cell r="C61">
            <v>1</v>
          </cell>
          <cell r="D61">
            <v>0</v>
          </cell>
        </row>
        <row r="62">
          <cell r="A62" t="str">
            <v>Dificultar Acción de la Autoridad</v>
          </cell>
          <cell r="B62">
            <v>5</v>
          </cell>
          <cell r="D62">
            <v>5</v>
          </cell>
        </row>
        <row r="63">
          <cell r="A63" t="str">
            <v>Difusión de Pornografía</v>
          </cell>
          <cell r="B63">
            <v>129</v>
          </cell>
          <cell r="C63">
            <v>18</v>
          </cell>
          <cell r="D63">
            <v>111</v>
          </cell>
        </row>
        <row r="64">
          <cell r="A64" t="str">
            <v>Distribuir-suministrar-poseer drogas</v>
          </cell>
          <cell r="B64">
            <v>0</v>
          </cell>
          <cell r="D64">
            <v>0</v>
          </cell>
        </row>
        <row r="65">
          <cell r="A65" t="str">
            <v>Embriaguez</v>
          </cell>
          <cell r="B65">
            <v>1</v>
          </cell>
          <cell r="D65">
            <v>1</v>
          </cell>
        </row>
        <row r="66">
          <cell r="A66" t="str">
            <v>Entrada sin permiso a terreno ajeno</v>
          </cell>
          <cell r="B66">
            <v>22</v>
          </cell>
          <cell r="C66">
            <v>4</v>
          </cell>
          <cell r="D66">
            <v>18</v>
          </cell>
        </row>
        <row r="67">
          <cell r="A67" t="str">
            <v>Estafa</v>
          </cell>
          <cell r="B67">
            <v>26</v>
          </cell>
          <cell r="C67">
            <v>3</v>
          </cell>
          <cell r="D67">
            <v>23</v>
          </cell>
        </row>
        <row r="68">
          <cell r="A68" t="str">
            <v>Exhibicionismo</v>
          </cell>
          <cell r="B68">
            <v>5</v>
          </cell>
          <cell r="C68">
            <v>1</v>
          </cell>
          <cell r="D68">
            <v>4</v>
          </cell>
        </row>
        <row r="69">
          <cell r="A69" t="str">
            <v>Explotación ilegal de material</v>
          </cell>
          <cell r="B69">
            <v>3</v>
          </cell>
          <cell r="D69">
            <v>3</v>
          </cell>
        </row>
        <row r="70">
          <cell r="A70" t="str">
            <v>Explotación Sexual de una Mujer</v>
          </cell>
          <cell r="B70">
            <v>1</v>
          </cell>
          <cell r="C70">
            <v>1</v>
          </cell>
          <cell r="D70">
            <v>0</v>
          </cell>
        </row>
        <row r="71">
          <cell r="A71" t="str">
            <v>Extorsión</v>
          </cell>
          <cell r="B71">
            <v>26</v>
          </cell>
          <cell r="C71">
            <v>6</v>
          </cell>
          <cell r="D71">
            <v>20</v>
          </cell>
        </row>
        <row r="72">
          <cell r="A72" t="str">
            <v>Extracción, destrucción de plantas o sus productos sin autorización en áreas oficiales de protección</v>
          </cell>
          <cell r="B72">
            <v>1</v>
          </cell>
          <cell r="D72">
            <v>1</v>
          </cell>
        </row>
        <row r="73">
          <cell r="A73" t="str">
            <v>Fabricación, producción o reproducción de pornografía</v>
          </cell>
          <cell r="B73">
            <v>2</v>
          </cell>
          <cell r="D73">
            <v>2</v>
          </cell>
        </row>
        <row r="74">
          <cell r="A74" t="str">
            <v>Fabricación o tenencia de materiales explosivos</v>
          </cell>
          <cell r="B74">
            <v>1</v>
          </cell>
          <cell r="D74">
            <v>1</v>
          </cell>
        </row>
        <row r="75">
          <cell r="A75" t="str">
            <v>Falsedad Ideológica</v>
          </cell>
          <cell r="B75">
            <v>6</v>
          </cell>
          <cell r="D75">
            <v>6</v>
          </cell>
        </row>
        <row r="76">
          <cell r="A76" t="str">
            <v>Falsificación de documentos públicos y auténticos</v>
          </cell>
          <cell r="B76">
            <v>1</v>
          </cell>
          <cell r="C76">
            <v>1</v>
          </cell>
          <cell r="D76">
            <v>0</v>
          </cell>
        </row>
        <row r="77">
          <cell r="A77" t="str">
            <v>Fabricación o Circulación de Fotografías que semejen valores</v>
          </cell>
          <cell r="B77">
            <v>1</v>
          </cell>
          <cell r="D77">
            <v>1</v>
          </cell>
        </row>
        <row r="78">
          <cell r="A78" t="str">
            <v>Falsificación de Señas y Marcas</v>
          </cell>
          <cell r="B78">
            <v>36</v>
          </cell>
          <cell r="C78">
            <v>3</v>
          </cell>
          <cell r="D78">
            <v>33</v>
          </cell>
        </row>
        <row r="79">
          <cell r="A79" t="str">
            <v>Falso Testimonio</v>
          </cell>
          <cell r="B79">
            <v>4</v>
          </cell>
          <cell r="C79">
            <v>1</v>
          </cell>
          <cell r="D79">
            <v>3</v>
          </cell>
        </row>
        <row r="80">
          <cell r="A80" t="str">
            <v>Femicidio</v>
          </cell>
          <cell r="B80">
            <v>1</v>
          </cell>
          <cell r="D80">
            <v>1</v>
          </cell>
        </row>
        <row r="81">
          <cell r="A81" t="str">
            <v>Fraude informático</v>
          </cell>
          <cell r="B81">
            <v>11</v>
          </cell>
          <cell r="C81">
            <v>2</v>
          </cell>
          <cell r="D81">
            <v>9</v>
          </cell>
        </row>
        <row r="82">
          <cell r="A82" t="str">
            <v>Hecho Atípico</v>
          </cell>
          <cell r="B82">
            <v>437</v>
          </cell>
          <cell r="C82">
            <v>13</v>
          </cell>
          <cell r="D82">
            <v>424</v>
          </cell>
        </row>
        <row r="83">
          <cell r="A83" t="str">
            <v>Homicidio doloso</v>
          </cell>
          <cell r="B83">
            <v>33</v>
          </cell>
          <cell r="C83">
            <v>2</v>
          </cell>
          <cell r="D83">
            <v>31</v>
          </cell>
        </row>
        <row r="84">
          <cell r="A84" t="str">
            <v>Homicidio Culposo</v>
          </cell>
          <cell r="B84">
            <v>5</v>
          </cell>
          <cell r="D84">
            <v>5</v>
          </cell>
        </row>
        <row r="85">
          <cell r="A85" t="str">
            <v>Homicidio simple (tentativa de)</v>
          </cell>
          <cell r="B85">
            <v>73</v>
          </cell>
          <cell r="C85">
            <v>12</v>
          </cell>
          <cell r="D85">
            <v>61</v>
          </cell>
        </row>
        <row r="86">
          <cell r="A86" t="str">
            <v>Hurto simple</v>
          </cell>
          <cell r="B86">
            <v>568</v>
          </cell>
          <cell r="C86">
            <v>45</v>
          </cell>
          <cell r="D86">
            <v>523</v>
          </cell>
        </row>
        <row r="87">
          <cell r="A87" t="str">
            <v>Hurto (tentativa de)</v>
          </cell>
          <cell r="B87">
            <v>1</v>
          </cell>
          <cell r="C87">
            <v>1</v>
          </cell>
          <cell r="D87">
            <v>0</v>
          </cell>
        </row>
        <row r="88">
          <cell r="A88" t="str">
            <v>Hurto Agravado</v>
          </cell>
          <cell r="B88">
            <v>87</v>
          </cell>
          <cell r="C88">
            <v>8</v>
          </cell>
          <cell r="D88">
            <v>79</v>
          </cell>
        </row>
        <row r="89">
          <cell r="A89" t="str">
            <v>Hurto agravado (tentativa de)</v>
          </cell>
          <cell r="B89">
            <v>4</v>
          </cell>
          <cell r="D89">
            <v>4</v>
          </cell>
        </row>
        <row r="90">
          <cell r="A90" t="str">
            <v>Hurto atenuado</v>
          </cell>
          <cell r="B90">
            <v>1</v>
          </cell>
          <cell r="D90">
            <v>1</v>
          </cell>
        </row>
        <row r="91">
          <cell r="A91" t="str">
            <v>Hurto de uso</v>
          </cell>
          <cell r="B91">
            <v>1</v>
          </cell>
          <cell r="D91">
            <v>1</v>
          </cell>
        </row>
        <row r="92">
          <cell r="A92" t="str">
            <v>Hurto menor, Tentativa</v>
          </cell>
          <cell r="B92">
            <v>2</v>
          </cell>
          <cell r="C92">
            <v>1</v>
          </cell>
          <cell r="D92">
            <v>1</v>
          </cell>
        </row>
        <row r="93">
          <cell r="A93" t="str">
            <v>Hurto Simple, Tentativa de</v>
          </cell>
          <cell r="B93">
            <v>7</v>
          </cell>
          <cell r="D93">
            <v>7</v>
          </cell>
        </row>
        <row r="94">
          <cell r="A94" t="str">
            <v>Incendio o Explosión</v>
          </cell>
          <cell r="B94">
            <v>7</v>
          </cell>
          <cell r="C94">
            <v>1</v>
          </cell>
          <cell r="D94">
            <v>6</v>
          </cell>
        </row>
        <row r="95">
          <cell r="A95" t="str">
            <v>Incumplimiento de deberes de la función pública</v>
          </cell>
          <cell r="B95">
            <v>1</v>
          </cell>
          <cell r="C95">
            <v>1</v>
          </cell>
          <cell r="D95">
            <v>0</v>
          </cell>
        </row>
        <row r="96">
          <cell r="A96" t="str">
            <v>Incumplimiento de deberes de asistencia</v>
          </cell>
          <cell r="B96">
            <v>1</v>
          </cell>
          <cell r="D96">
            <v>1</v>
          </cell>
        </row>
        <row r="97">
          <cell r="A97" t="str">
            <v>Incumplimiento de Medidas de Seguridad. Artículo 219</v>
          </cell>
          <cell r="B97">
            <v>6</v>
          </cell>
          <cell r="D97">
            <v>6</v>
          </cell>
        </row>
        <row r="98">
          <cell r="A98" t="str">
            <v>Incumplimiento de una medida de protección</v>
          </cell>
          <cell r="B98">
            <v>80</v>
          </cell>
          <cell r="C98">
            <v>14</v>
          </cell>
          <cell r="D98">
            <v>66</v>
          </cell>
        </row>
        <row r="99">
          <cell r="A99" t="str">
            <v>Incumplimiento o abuso de la Patria Potestad</v>
          </cell>
          <cell r="B99">
            <v>6</v>
          </cell>
          <cell r="C99">
            <v>3</v>
          </cell>
          <cell r="D99">
            <v>3</v>
          </cell>
        </row>
        <row r="100">
          <cell r="A100" t="str">
            <v>Infracción Ley Caza y Pesca</v>
          </cell>
          <cell r="B100">
            <v>9</v>
          </cell>
          <cell r="C100">
            <v>3</v>
          </cell>
          <cell r="D100">
            <v>6</v>
          </cell>
        </row>
        <row r="101">
          <cell r="A101" t="str">
            <v>Infracción Ley conservación vida silvestre</v>
          </cell>
          <cell r="B101">
            <v>2</v>
          </cell>
          <cell r="D101">
            <v>2</v>
          </cell>
        </row>
        <row r="102">
          <cell r="A102" t="str">
            <v>Infracción Ley de Minería</v>
          </cell>
          <cell r="B102">
            <v>2</v>
          </cell>
          <cell r="D102">
            <v>2</v>
          </cell>
        </row>
        <row r="103">
          <cell r="A103" t="str">
            <v>Infracción ley de psicotrópicos</v>
          </cell>
          <cell r="B103">
            <v>2</v>
          </cell>
          <cell r="D103">
            <v>2</v>
          </cell>
        </row>
        <row r="104">
          <cell r="A104" t="str">
            <v>Infracción Ley de Rifas y Loterías</v>
          </cell>
          <cell r="B104">
            <v>1</v>
          </cell>
          <cell r="C104">
            <v>1</v>
          </cell>
          <cell r="D104">
            <v>0</v>
          </cell>
        </row>
        <row r="105">
          <cell r="A105" t="str">
            <v>Infracción Ley de Tránsito</v>
          </cell>
          <cell r="B105">
            <v>36</v>
          </cell>
          <cell r="D105">
            <v>36</v>
          </cell>
        </row>
        <row r="106">
          <cell r="A106" t="str">
            <v>INFRACCIÓN LEY FORESTAL</v>
          </cell>
          <cell r="B106">
            <v>6</v>
          </cell>
          <cell r="D106">
            <v>6</v>
          </cell>
        </row>
        <row r="107">
          <cell r="A107" t="str">
            <v>INFRACCION.  LEY DE ARMAS Y EXPLOSIVOS</v>
          </cell>
          <cell r="B107">
            <v>1</v>
          </cell>
          <cell r="D107">
            <v>1</v>
          </cell>
        </row>
        <row r="108">
          <cell r="A108" t="str">
            <v>Infracción Ley Venta de Licores</v>
          </cell>
          <cell r="B108">
            <v>3</v>
          </cell>
          <cell r="C108">
            <v>1</v>
          </cell>
          <cell r="D108">
            <v>2</v>
          </cell>
        </row>
        <row r="109">
          <cell r="A109" t="str">
            <v>Infracción Ley Orgánica del Ministerio de Trabajo y Seguridad Social</v>
          </cell>
          <cell r="B109">
            <v>1</v>
          </cell>
          <cell r="D109">
            <v>1</v>
          </cell>
        </row>
        <row r="110">
          <cell r="A110" t="str">
            <v>Injurias</v>
          </cell>
          <cell r="B110">
            <v>4</v>
          </cell>
          <cell r="C110">
            <v>2</v>
          </cell>
          <cell r="D110">
            <v>2</v>
          </cell>
        </row>
        <row r="111">
          <cell r="A111" t="str">
            <v>Introducción de droga en un centro penitenciario</v>
          </cell>
          <cell r="B111">
            <v>4</v>
          </cell>
          <cell r="D111">
            <v>4</v>
          </cell>
        </row>
        <row r="112">
          <cell r="A112" t="str">
            <v>Lanzamientos de objetos</v>
          </cell>
          <cell r="B112">
            <v>8</v>
          </cell>
          <cell r="C112">
            <v>1</v>
          </cell>
          <cell r="D112">
            <v>7</v>
          </cell>
        </row>
        <row r="113">
          <cell r="A113" t="str">
            <v>Legitimación de capitales</v>
          </cell>
          <cell r="B113">
            <v>3</v>
          </cell>
          <cell r="D113">
            <v>3</v>
          </cell>
        </row>
        <row r="114">
          <cell r="A114" t="str">
            <v>Lesiones Culposas</v>
          </cell>
          <cell r="B114">
            <v>25</v>
          </cell>
          <cell r="C114">
            <v>5</v>
          </cell>
          <cell r="D114">
            <v>20</v>
          </cell>
        </row>
        <row r="115">
          <cell r="A115" t="str">
            <v>Lesiones Culposas (Ley de Tránsito)</v>
          </cell>
          <cell r="B115">
            <v>24</v>
          </cell>
          <cell r="C115">
            <v>7</v>
          </cell>
          <cell r="D115">
            <v>17</v>
          </cell>
        </row>
        <row r="116">
          <cell r="A116" t="str">
            <v>Lesiones Graves</v>
          </cell>
          <cell r="B116">
            <v>14</v>
          </cell>
          <cell r="C116">
            <v>2</v>
          </cell>
          <cell r="D116">
            <v>12</v>
          </cell>
        </row>
        <row r="117">
          <cell r="A117" t="str">
            <v>Lesiones Gravísimas</v>
          </cell>
          <cell r="B117">
            <v>4</v>
          </cell>
          <cell r="D117">
            <v>4</v>
          </cell>
        </row>
        <row r="118">
          <cell r="A118" t="str">
            <v>Lesiones Leves</v>
          </cell>
          <cell r="B118">
            <v>151</v>
          </cell>
          <cell r="C118">
            <v>30</v>
          </cell>
          <cell r="D118">
            <v>121</v>
          </cell>
        </row>
        <row r="119">
          <cell r="A119" t="str">
            <v>Lesiones leves en riña</v>
          </cell>
          <cell r="B119">
            <v>20</v>
          </cell>
          <cell r="C119">
            <v>5</v>
          </cell>
          <cell r="D119">
            <v>15</v>
          </cell>
        </row>
        <row r="120">
          <cell r="A120" t="str">
            <v>Lesiones levísimas (golpes)</v>
          </cell>
          <cell r="B120">
            <v>826</v>
          </cell>
          <cell r="C120">
            <v>45</v>
          </cell>
          <cell r="D120">
            <v>781</v>
          </cell>
        </row>
        <row r="121">
          <cell r="A121" t="str">
            <v>LEY DE CONSERVACIÓN DE VIDA SILVESTRE</v>
          </cell>
          <cell r="B121">
            <v>5</v>
          </cell>
          <cell r="D121">
            <v>5</v>
          </cell>
        </row>
        <row r="122">
          <cell r="A122" t="str">
            <v>Llamadas falsas a entidades de emergencia</v>
          </cell>
          <cell r="B122">
            <v>1</v>
          </cell>
          <cell r="D122">
            <v>1</v>
          </cell>
        </row>
        <row r="123">
          <cell r="A123" t="str">
            <v>Llamadas Mortificantes</v>
          </cell>
          <cell r="B123">
            <v>10</v>
          </cell>
          <cell r="C123">
            <v>2</v>
          </cell>
          <cell r="D123">
            <v>8</v>
          </cell>
        </row>
        <row r="124">
          <cell r="A124" t="str">
            <v>Maltrato</v>
          </cell>
          <cell r="B124">
            <v>37</v>
          </cell>
          <cell r="C124">
            <v>6</v>
          </cell>
          <cell r="D124">
            <v>31</v>
          </cell>
        </row>
        <row r="125">
          <cell r="A125" t="str">
            <v>Maltrato de animales</v>
          </cell>
          <cell r="B125">
            <v>4</v>
          </cell>
          <cell r="C125">
            <v>1</v>
          </cell>
          <cell r="D125">
            <v>3</v>
          </cell>
        </row>
        <row r="126">
          <cell r="A126" t="str">
            <v>Matrimonio ilegal</v>
          </cell>
          <cell r="B126">
            <v>1</v>
          </cell>
          <cell r="D126">
            <v>1</v>
          </cell>
        </row>
        <row r="127">
          <cell r="A127" t="str">
            <v>Miradas Indiscretas</v>
          </cell>
          <cell r="B127">
            <v>6</v>
          </cell>
          <cell r="D127">
            <v>6</v>
          </cell>
        </row>
        <row r="128">
          <cell r="A128" t="str">
            <v>Molestia o Estorbo a la Autoridad</v>
          </cell>
          <cell r="B128">
            <v>4</v>
          </cell>
          <cell r="D128">
            <v>4</v>
          </cell>
        </row>
        <row r="129">
          <cell r="A129" t="str">
            <v>Molestias a transeúntes (obstrucción vía pública)</v>
          </cell>
          <cell r="B129">
            <v>16</v>
          </cell>
          <cell r="C129">
            <v>1</v>
          </cell>
          <cell r="D129">
            <v>15</v>
          </cell>
        </row>
        <row r="130">
          <cell r="A130" t="str">
            <v>Muerte de animal</v>
          </cell>
          <cell r="B130">
            <v>1</v>
          </cell>
          <cell r="D130">
            <v>1</v>
          </cell>
        </row>
        <row r="131">
          <cell r="A131" t="str">
            <v>Negativa a Identificarse</v>
          </cell>
          <cell r="B131">
            <v>6</v>
          </cell>
          <cell r="D131">
            <v>6</v>
          </cell>
        </row>
        <row r="132">
          <cell r="A132" t="str">
            <v>Averiguar muerte</v>
          </cell>
          <cell r="B132">
            <v>6</v>
          </cell>
          <cell r="C132">
            <v>3</v>
          </cell>
          <cell r="D132">
            <v>3</v>
          </cell>
        </row>
        <row r="133">
          <cell r="A133" t="str">
            <v>Obstaculización Acceso a la Justicia</v>
          </cell>
          <cell r="B133">
            <v>1</v>
          </cell>
          <cell r="D133">
            <v>1</v>
          </cell>
        </row>
        <row r="134">
          <cell r="A134" t="str">
            <v>Obstrucción de la vía pública</v>
          </cell>
          <cell r="B134">
            <v>5</v>
          </cell>
          <cell r="D134">
            <v>5</v>
          </cell>
        </row>
        <row r="135">
          <cell r="A135" t="str">
            <v>Ofensas a la dignidad- violencia psicológica</v>
          </cell>
          <cell r="B135">
            <v>12</v>
          </cell>
          <cell r="C135">
            <v>6</v>
          </cell>
          <cell r="D135">
            <v>6</v>
          </cell>
        </row>
        <row r="136">
          <cell r="A136" t="str">
            <v>Otras contravenciones</v>
          </cell>
          <cell r="B136">
            <v>1</v>
          </cell>
          <cell r="D136">
            <v>1</v>
          </cell>
        </row>
        <row r="137">
          <cell r="A137" t="str">
            <v>Otras infracciones Ley de Tránsito</v>
          </cell>
          <cell r="B137">
            <v>23</v>
          </cell>
          <cell r="C137">
            <v>23</v>
          </cell>
          <cell r="D137">
            <v>0</v>
          </cell>
        </row>
        <row r="138">
          <cell r="A138" t="str">
            <v>Infracción ley protección adulto mayor</v>
          </cell>
          <cell r="B138">
            <v>6</v>
          </cell>
          <cell r="C138">
            <v>3</v>
          </cell>
          <cell r="D138">
            <v>3</v>
          </cell>
        </row>
        <row r="139">
          <cell r="A139" t="str">
            <v>Otros delitos contra la fe pública</v>
          </cell>
          <cell r="B139">
            <v>1</v>
          </cell>
          <cell r="D139">
            <v>1</v>
          </cell>
        </row>
        <row r="140">
          <cell r="A140" t="str">
            <v xml:space="preserve"> </v>
          </cell>
          <cell r="B140">
            <v>2</v>
          </cell>
          <cell r="D140">
            <v>2</v>
          </cell>
        </row>
        <row r="141">
          <cell r="A141" t="str">
            <v>Palabras  o actos obscenos</v>
          </cell>
          <cell r="B141">
            <v>99</v>
          </cell>
          <cell r="C141">
            <v>14</v>
          </cell>
          <cell r="D141">
            <v>85</v>
          </cell>
        </row>
        <row r="142">
          <cell r="A142" t="str">
            <v>Participación en Riña</v>
          </cell>
          <cell r="B142">
            <v>6</v>
          </cell>
          <cell r="D142">
            <v>6</v>
          </cell>
        </row>
        <row r="143">
          <cell r="A143" t="str">
            <v>Pelea Dual</v>
          </cell>
          <cell r="B143">
            <v>23</v>
          </cell>
          <cell r="C143">
            <v>5</v>
          </cell>
          <cell r="D143">
            <v>18</v>
          </cell>
        </row>
        <row r="144">
          <cell r="A144" t="str">
            <v>Pesca con artes prohibidos</v>
          </cell>
          <cell r="B144">
            <v>2</v>
          </cell>
          <cell r="D144">
            <v>2</v>
          </cell>
        </row>
        <row r="145">
          <cell r="A145" t="str">
            <v>Pesca ilegal en aguas continentales</v>
          </cell>
          <cell r="B145">
            <v>1</v>
          </cell>
          <cell r="D145">
            <v>1</v>
          </cell>
        </row>
        <row r="146">
          <cell r="A146" t="str">
            <v>Pesca ilegal sin licencia o con licencia vencida más de 2 meses</v>
          </cell>
          <cell r="B146">
            <v>1</v>
          </cell>
          <cell r="D146">
            <v>1</v>
          </cell>
        </row>
        <row r="147">
          <cell r="A147" t="str">
            <v>Portación Ilícita de Arma Permitida</v>
          </cell>
          <cell r="B147">
            <v>139</v>
          </cell>
          <cell r="C147">
            <v>15</v>
          </cell>
          <cell r="D147">
            <v>124</v>
          </cell>
        </row>
        <row r="148">
          <cell r="A148" t="str">
            <v>Posesión de Drogas, Sustancias o Productos</v>
          </cell>
          <cell r="B148">
            <v>13</v>
          </cell>
          <cell r="D148">
            <v>13</v>
          </cell>
        </row>
        <row r="149">
          <cell r="A149" t="str">
            <v>Posesión sin Autorización de Precursores o otras Sustancias para Procesar Drogas</v>
          </cell>
          <cell r="B149">
            <v>1</v>
          </cell>
          <cell r="D149">
            <v>1</v>
          </cell>
        </row>
        <row r="150">
          <cell r="A150" t="str">
            <v>Prevaricato</v>
          </cell>
          <cell r="B150">
            <v>1</v>
          </cell>
          <cell r="C150">
            <v>1</v>
          </cell>
          <cell r="D150">
            <v>0</v>
          </cell>
        </row>
        <row r="151">
          <cell r="A151" t="str">
            <v>Privación de Libertad sin Ánimo de Lucro</v>
          </cell>
          <cell r="B151">
            <v>13</v>
          </cell>
          <cell r="C151">
            <v>1</v>
          </cell>
          <cell r="D151">
            <v>12</v>
          </cell>
        </row>
        <row r="152">
          <cell r="A152" t="str">
            <v>Profanación de Cementerios y Cadáveres</v>
          </cell>
          <cell r="B152">
            <v>1</v>
          </cell>
          <cell r="D152">
            <v>1</v>
          </cell>
        </row>
        <row r="153">
          <cell r="A153" t="str">
            <v>Proposiciones irrespetuosas</v>
          </cell>
          <cell r="B153">
            <v>17</v>
          </cell>
          <cell r="C153">
            <v>3</v>
          </cell>
          <cell r="D153">
            <v>14</v>
          </cell>
        </row>
        <row r="154">
          <cell r="A154" t="str">
            <v>Provocación a riña</v>
          </cell>
          <cell r="B154">
            <v>60</v>
          </cell>
          <cell r="C154">
            <v>6</v>
          </cell>
          <cell r="D154">
            <v>54</v>
          </cell>
        </row>
        <row r="155">
          <cell r="A155" t="str">
            <v>Proxenetismo</v>
          </cell>
          <cell r="B155">
            <v>4</v>
          </cell>
          <cell r="C155">
            <v>2</v>
          </cell>
          <cell r="D155">
            <v>2</v>
          </cell>
        </row>
        <row r="156">
          <cell r="A156" t="str">
            <v>Receptación</v>
          </cell>
          <cell r="B156">
            <v>169</v>
          </cell>
          <cell r="C156">
            <v>19</v>
          </cell>
          <cell r="D156">
            <v>150</v>
          </cell>
        </row>
        <row r="157">
          <cell r="A157" t="str">
            <v>Receptación de cosas de procedencia sospechosa</v>
          </cell>
          <cell r="B157">
            <v>3</v>
          </cell>
          <cell r="D157">
            <v>3</v>
          </cell>
        </row>
        <row r="158">
          <cell r="A158" t="str">
            <v>Relaciones Impropias</v>
          </cell>
          <cell r="B158">
            <v>5</v>
          </cell>
          <cell r="D158">
            <v>5</v>
          </cell>
        </row>
        <row r="159">
          <cell r="A159" t="str">
            <v>Relaciones sexuales con personas menores de edad</v>
          </cell>
          <cell r="B159">
            <v>304</v>
          </cell>
          <cell r="C159">
            <v>40</v>
          </cell>
          <cell r="D159">
            <v>264</v>
          </cell>
        </row>
        <row r="160">
          <cell r="A160" t="str">
            <v>Resistencia a la autoridad</v>
          </cell>
          <cell r="B160">
            <v>0</v>
          </cell>
          <cell r="C160">
            <v>0</v>
          </cell>
          <cell r="D160">
            <v>0</v>
          </cell>
        </row>
        <row r="161">
          <cell r="A161" t="str">
            <v>Resistencia a la autoridad pública</v>
          </cell>
          <cell r="B161">
            <v>126</v>
          </cell>
          <cell r="C161">
            <v>7</v>
          </cell>
          <cell r="D161">
            <v>119</v>
          </cell>
        </row>
        <row r="162">
          <cell r="A162" t="str">
            <v>Robo Agravado</v>
          </cell>
          <cell r="B162">
            <v>847</v>
          </cell>
          <cell r="C162">
            <v>58</v>
          </cell>
          <cell r="D162">
            <v>789</v>
          </cell>
        </row>
        <row r="163">
          <cell r="A163" t="str">
            <v>Robo agravado (tentativa de)</v>
          </cell>
          <cell r="B163">
            <v>63</v>
          </cell>
          <cell r="C163">
            <v>6</v>
          </cell>
          <cell r="D163">
            <v>57</v>
          </cell>
        </row>
        <row r="164">
          <cell r="A164" t="str">
            <v>Robo Simple</v>
          </cell>
          <cell r="B164">
            <v>233</v>
          </cell>
          <cell r="C164">
            <v>35</v>
          </cell>
          <cell r="D164">
            <v>198</v>
          </cell>
        </row>
        <row r="165">
          <cell r="A165" t="str">
            <v>Seducción o encuentros con menores por medios electrónicos</v>
          </cell>
          <cell r="B165">
            <v>21</v>
          </cell>
          <cell r="C165">
            <v>1</v>
          </cell>
          <cell r="D165">
            <v>20</v>
          </cell>
        </row>
        <row r="166">
          <cell r="A166" t="str">
            <v>Seducción o Encuentros con Personas Menores de Edad</v>
          </cell>
          <cell r="B166">
            <v>2</v>
          </cell>
          <cell r="D166">
            <v>2</v>
          </cell>
        </row>
        <row r="167">
          <cell r="A167" t="str">
            <v>Simulación de Delito</v>
          </cell>
          <cell r="B167">
            <v>10</v>
          </cell>
          <cell r="C167">
            <v>2</v>
          </cell>
          <cell r="D167">
            <v>8</v>
          </cell>
        </row>
        <row r="168">
          <cell r="A168" t="str">
            <v>Suministro de Drogas, Sustancias o Productos sin Autorización Legal</v>
          </cell>
          <cell r="B168">
            <v>8</v>
          </cell>
          <cell r="D168">
            <v>8</v>
          </cell>
        </row>
        <row r="169">
          <cell r="A169" t="str">
            <v>Suplantación de Identidad</v>
          </cell>
          <cell r="B169">
            <v>8</v>
          </cell>
          <cell r="D169">
            <v>8</v>
          </cell>
        </row>
        <row r="170">
          <cell r="A170" t="str">
            <v>Sustracción de la persona menor de edad o con discapacidad</v>
          </cell>
          <cell r="B170">
            <v>8</v>
          </cell>
          <cell r="D170">
            <v>8</v>
          </cell>
        </row>
        <row r="171">
          <cell r="A171" t="str">
            <v>Tala en zona de protección</v>
          </cell>
          <cell r="B171">
            <v>1</v>
          </cell>
          <cell r="D171">
            <v>1</v>
          </cell>
        </row>
        <row r="172">
          <cell r="A172" t="str">
            <v>Tenencia de Armas Prohibidas</v>
          </cell>
          <cell r="B172">
            <v>1</v>
          </cell>
          <cell r="D172">
            <v>1</v>
          </cell>
        </row>
        <row r="173">
          <cell r="A173" t="str">
            <v>Tenencia de Droga</v>
          </cell>
          <cell r="B173">
            <v>80</v>
          </cell>
          <cell r="C173">
            <v>4</v>
          </cell>
          <cell r="D173">
            <v>76</v>
          </cell>
        </row>
        <row r="174">
          <cell r="A174" t="str">
            <v>Tenencia de material pornográfico</v>
          </cell>
          <cell r="B174">
            <v>2</v>
          </cell>
          <cell r="D174">
            <v>2</v>
          </cell>
        </row>
        <row r="175">
          <cell r="A175" t="str">
            <v>Tenencia y Portación Ilegal de Armas Permitidas</v>
          </cell>
          <cell r="B175">
            <v>52</v>
          </cell>
          <cell r="D175">
            <v>52</v>
          </cell>
        </row>
        <row r="176">
          <cell r="A176" t="str">
            <v>Tocamientos</v>
          </cell>
          <cell r="B176">
            <v>5</v>
          </cell>
          <cell r="D176">
            <v>5</v>
          </cell>
        </row>
        <row r="177">
          <cell r="A177" t="str">
            <v>Transporte de droga</v>
          </cell>
          <cell r="B177">
            <v>20</v>
          </cell>
          <cell r="D177">
            <v>20</v>
          </cell>
        </row>
        <row r="178">
          <cell r="A178" t="str">
            <v>Trata de personas</v>
          </cell>
          <cell r="B178">
            <v>4</v>
          </cell>
          <cell r="C178">
            <v>2</v>
          </cell>
          <cell r="D178">
            <v>2</v>
          </cell>
        </row>
        <row r="179">
          <cell r="A179" t="str">
            <v>Uso de falso documento</v>
          </cell>
          <cell r="B179">
            <v>10</v>
          </cell>
          <cell r="C179">
            <v>2</v>
          </cell>
          <cell r="D179">
            <v>8</v>
          </cell>
        </row>
        <row r="180">
          <cell r="A180" t="str">
            <v>Uso ilegal de uniformes, insignias o dispositivos policiales</v>
          </cell>
          <cell r="B180">
            <v>2</v>
          </cell>
          <cell r="D180">
            <v>2</v>
          </cell>
        </row>
        <row r="181">
          <cell r="A181" t="str">
            <v>Uso no autorizado de las vías públicas</v>
          </cell>
          <cell r="B181">
            <v>1</v>
          </cell>
          <cell r="D181">
            <v>1</v>
          </cell>
        </row>
        <row r="182">
          <cell r="A182" t="str">
            <v>Usurpación</v>
          </cell>
          <cell r="B182">
            <v>4</v>
          </cell>
          <cell r="C182">
            <v>1</v>
          </cell>
          <cell r="D182">
            <v>3</v>
          </cell>
        </row>
        <row r="183">
          <cell r="A183" t="str">
            <v>Usurpación de Nombre</v>
          </cell>
          <cell r="B183">
            <v>11</v>
          </cell>
          <cell r="C183">
            <v>1</v>
          </cell>
          <cell r="D183">
            <v>10</v>
          </cell>
        </row>
        <row r="184">
          <cell r="A184" t="str">
            <v>Venta de droga</v>
          </cell>
          <cell r="B184">
            <v>77</v>
          </cell>
          <cell r="C184">
            <v>4</v>
          </cell>
          <cell r="D184">
            <v>73</v>
          </cell>
        </row>
        <row r="185">
          <cell r="A185" t="str">
            <v>Venta de Objetos Peligrosos a Menores o Incapaces</v>
          </cell>
          <cell r="B185">
            <v>3</v>
          </cell>
          <cell r="C185">
            <v>1</v>
          </cell>
          <cell r="D185">
            <v>2</v>
          </cell>
        </row>
        <row r="186">
          <cell r="A186" t="str">
            <v>Violación</v>
          </cell>
          <cell r="B186">
            <v>258</v>
          </cell>
          <cell r="C186">
            <v>51</v>
          </cell>
          <cell r="D186">
            <v>207</v>
          </cell>
        </row>
        <row r="187">
          <cell r="A187" t="str">
            <v>Violación calificada</v>
          </cell>
          <cell r="B187">
            <v>2</v>
          </cell>
          <cell r="D187">
            <v>2</v>
          </cell>
        </row>
        <row r="188">
          <cell r="A188" t="str">
            <v>Violación de comunicaciones electrónicas</v>
          </cell>
          <cell r="B188">
            <v>9</v>
          </cell>
          <cell r="D188">
            <v>9</v>
          </cell>
        </row>
        <row r="189">
          <cell r="A189" t="str">
            <v>Violación de correspondencia o comunicaciones</v>
          </cell>
          <cell r="B189">
            <v>1</v>
          </cell>
          <cell r="D189">
            <v>1</v>
          </cell>
        </row>
        <row r="190">
          <cell r="A190" t="str">
            <v>Violación de Datos Personales</v>
          </cell>
          <cell r="B190">
            <v>3</v>
          </cell>
          <cell r="D190">
            <v>3</v>
          </cell>
        </row>
        <row r="191">
          <cell r="A191" t="str">
            <v>Violación de Domicilio</v>
          </cell>
          <cell r="B191">
            <v>48</v>
          </cell>
          <cell r="C191">
            <v>11</v>
          </cell>
          <cell r="D191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6" sqref="B16"/>
    </sheetView>
  </sheetViews>
  <sheetFormatPr baseColWidth="10" defaultColWidth="0" defaultRowHeight="12.75" zeroHeight="1" x14ac:dyDescent="0.2"/>
  <cols>
    <col min="1" max="1" width="11.42578125" customWidth="1"/>
    <col min="2" max="2" width="94.5703125" bestFit="1" customWidth="1"/>
  </cols>
  <sheetData>
    <row r="1" spans="1:2" ht="15.75" x14ac:dyDescent="0.25">
      <c r="A1" s="211" t="s">
        <v>741</v>
      </c>
      <c r="B1" s="211"/>
    </row>
    <row r="2" spans="1:2" ht="15.75" x14ac:dyDescent="0.25">
      <c r="A2" s="82"/>
      <c r="B2" s="199" t="s">
        <v>737</v>
      </c>
    </row>
    <row r="3" spans="1:2" ht="15.75" x14ac:dyDescent="0.25">
      <c r="A3" s="82"/>
      <c r="B3" s="199"/>
    </row>
    <row r="4" spans="1:2" ht="15.75" x14ac:dyDescent="0.2">
      <c r="A4" s="200" t="s">
        <v>738</v>
      </c>
      <c r="B4" s="200" t="s">
        <v>739</v>
      </c>
    </row>
    <row r="5" spans="1:2" ht="15.75" x14ac:dyDescent="0.2">
      <c r="A5" s="200"/>
      <c r="B5" s="200"/>
    </row>
    <row r="6" spans="1:2" ht="15.75" x14ac:dyDescent="0.25">
      <c r="A6" s="201"/>
      <c r="B6" s="202" t="s">
        <v>740</v>
      </c>
    </row>
    <row r="7" spans="1:2" ht="15.75" x14ac:dyDescent="0.25">
      <c r="A7" s="208">
        <v>1</v>
      </c>
      <c r="B7" s="81" t="s">
        <v>742</v>
      </c>
    </row>
    <row r="8" spans="1:2" ht="15.75" x14ac:dyDescent="0.25">
      <c r="A8" s="208"/>
      <c r="B8" s="81" t="s">
        <v>743</v>
      </c>
    </row>
    <row r="9" spans="1:2" ht="15.75" x14ac:dyDescent="0.25">
      <c r="A9" s="208"/>
      <c r="B9" s="81" t="s">
        <v>746</v>
      </c>
    </row>
    <row r="10" spans="1:2" ht="15.75" x14ac:dyDescent="0.25">
      <c r="A10" s="208"/>
      <c r="B10" s="203" t="s">
        <v>737</v>
      </c>
    </row>
    <row r="11" spans="1:2" ht="15.75" x14ac:dyDescent="0.25">
      <c r="A11" s="208">
        <v>2</v>
      </c>
      <c r="B11" s="81" t="s">
        <v>742</v>
      </c>
    </row>
    <row r="12" spans="1:2" ht="15.75" x14ac:dyDescent="0.25">
      <c r="A12" s="208"/>
      <c r="B12" s="81" t="s">
        <v>743</v>
      </c>
    </row>
    <row r="13" spans="1:2" ht="15.75" x14ac:dyDescent="0.25">
      <c r="A13" s="208"/>
      <c r="B13" s="81" t="s">
        <v>744</v>
      </c>
    </row>
    <row r="14" spans="1:2" ht="15.75" x14ac:dyDescent="0.25">
      <c r="A14" s="210"/>
      <c r="B14" s="203" t="s">
        <v>737</v>
      </c>
    </row>
    <row r="15" spans="1:2" ht="15.75" x14ac:dyDescent="0.25">
      <c r="A15" s="209">
        <v>3</v>
      </c>
      <c r="B15" s="81" t="s">
        <v>742</v>
      </c>
    </row>
    <row r="16" spans="1:2" ht="15.75" x14ac:dyDescent="0.25">
      <c r="A16" s="208"/>
      <c r="B16" s="81" t="s">
        <v>747</v>
      </c>
    </row>
    <row r="17" spans="1:2" ht="15.75" x14ac:dyDescent="0.25">
      <c r="A17" s="210"/>
      <c r="B17" s="203" t="s">
        <v>737</v>
      </c>
    </row>
    <row r="18" spans="1:2" ht="15.75" x14ac:dyDescent="0.25">
      <c r="A18" s="208">
        <v>4</v>
      </c>
      <c r="B18" s="81" t="s">
        <v>742</v>
      </c>
    </row>
    <row r="19" spans="1:2" ht="15.75" x14ac:dyDescent="0.25">
      <c r="A19" s="208"/>
      <c r="B19" s="81" t="s">
        <v>748</v>
      </c>
    </row>
    <row r="20" spans="1:2" ht="15.75" x14ac:dyDescent="0.25">
      <c r="A20" s="208"/>
      <c r="B20" s="81" t="s">
        <v>749</v>
      </c>
    </row>
    <row r="21" spans="1:2" ht="15.75" x14ac:dyDescent="0.25">
      <c r="A21" s="210"/>
      <c r="B21" s="203" t="s">
        <v>751</v>
      </c>
    </row>
    <row r="22" spans="1:2" ht="15.75" x14ac:dyDescent="0.25">
      <c r="A22" s="209">
        <v>5</v>
      </c>
      <c r="B22" s="204" t="s">
        <v>752</v>
      </c>
    </row>
    <row r="23" spans="1:2" ht="15.75" x14ac:dyDescent="0.25">
      <c r="A23" s="208"/>
      <c r="B23" s="81" t="s">
        <v>753</v>
      </c>
    </row>
    <row r="24" spans="1:2" ht="15.75" x14ac:dyDescent="0.25">
      <c r="A24" s="208"/>
      <c r="B24" s="81" t="s">
        <v>749</v>
      </c>
    </row>
    <row r="25" spans="1:2" ht="15.75" x14ac:dyDescent="0.25">
      <c r="A25" s="210"/>
      <c r="B25" s="203" t="s">
        <v>750</v>
      </c>
    </row>
    <row r="26" spans="1:2" hidden="1" x14ac:dyDescent="0.2"/>
  </sheetData>
  <mergeCells count="6">
    <mergeCell ref="A7:A10"/>
    <mergeCell ref="A15:A17"/>
    <mergeCell ref="A1:B1"/>
    <mergeCell ref="A11:A14"/>
    <mergeCell ref="A18:A21"/>
    <mergeCell ref="A22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654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20" sqref="A20"/>
    </sheetView>
  </sheetViews>
  <sheetFormatPr baseColWidth="10" defaultColWidth="0" defaultRowHeight="15.75" zeroHeight="1" x14ac:dyDescent="0.25"/>
  <cols>
    <col min="1" max="1" width="153.5703125" style="35" bestFit="1" customWidth="1"/>
    <col min="2" max="10" width="15.85546875" style="3" customWidth="1"/>
    <col min="11" max="20" width="15.85546875" style="4" customWidth="1"/>
    <col min="21" max="36" width="15.85546875" style="3" customWidth="1"/>
    <col min="37" max="37" width="19.5703125" style="3" customWidth="1"/>
    <col min="38" max="70" width="15.85546875" style="3" customWidth="1"/>
    <col min="71" max="80" width="15.85546875" style="5" customWidth="1"/>
    <col min="81" max="81" width="90.42578125" style="6" hidden="1"/>
    <col min="82" max="16384" width="11.42578125" style="6" hidden="1"/>
  </cols>
  <sheetData>
    <row r="1" spans="1:80" x14ac:dyDescent="0.25">
      <c r="A1" s="2" t="s">
        <v>564</v>
      </c>
    </row>
    <row r="2" spans="1:80" x14ac:dyDescent="0.25">
      <c r="A2" s="2"/>
    </row>
    <row r="3" spans="1:80" x14ac:dyDescent="0.25">
      <c r="A3" s="225" t="s">
        <v>554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</row>
    <row r="4" spans="1:80" x14ac:dyDescent="0.25">
      <c r="A4" s="225" t="s">
        <v>563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</row>
    <row r="5" spans="1:80" x14ac:dyDescent="0.25">
      <c r="A5" s="225" t="s">
        <v>745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</row>
    <row r="6" spans="1:80" x14ac:dyDescent="0.25">
      <c r="A6" s="225" t="s">
        <v>608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</row>
    <row r="7" spans="1:80" x14ac:dyDescent="0.25">
      <c r="A7" s="7"/>
      <c r="B7" s="8"/>
      <c r="C7" s="9"/>
      <c r="D7" s="4"/>
      <c r="E7" s="4"/>
      <c r="F7" s="4"/>
      <c r="G7" s="4"/>
      <c r="H7" s="4"/>
      <c r="I7" s="4"/>
      <c r="J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 ht="38.25" customHeight="1" thickBot="1" x14ac:dyDescent="0.3">
      <c r="A8" s="228" t="s">
        <v>561</v>
      </c>
      <c r="B8" s="231" t="s">
        <v>452</v>
      </c>
      <c r="C8" s="227" t="s">
        <v>566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</row>
    <row r="9" spans="1:80" s="11" customFormat="1" ht="38.25" customHeight="1" x14ac:dyDescent="0.2">
      <c r="A9" s="229"/>
      <c r="B9" s="232"/>
      <c r="C9" s="234" t="s">
        <v>453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Q9" s="236" t="s">
        <v>191</v>
      </c>
      <c r="R9" s="219" t="s">
        <v>171</v>
      </c>
      <c r="S9" s="219" t="s">
        <v>386</v>
      </c>
      <c r="T9" s="214" t="s">
        <v>454</v>
      </c>
      <c r="U9" s="216" t="s">
        <v>520</v>
      </c>
      <c r="V9" s="216" t="s">
        <v>521</v>
      </c>
      <c r="W9" s="216" t="s">
        <v>522</v>
      </c>
      <c r="X9" s="216" t="s">
        <v>584</v>
      </c>
      <c r="Y9" s="216" t="s">
        <v>602</v>
      </c>
      <c r="Z9" s="216" t="s">
        <v>172</v>
      </c>
      <c r="AA9" s="216" t="s">
        <v>683</v>
      </c>
      <c r="AB9" s="214" t="s">
        <v>173</v>
      </c>
      <c r="AC9" s="214" t="s">
        <v>455</v>
      </c>
      <c r="AD9" s="214" t="s">
        <v>174</v>
      </c>
      <c r="AE9" s="214" t="s">
        <v>456</v>
      </c>
      <c r="AF9" s="224" t="s">
        <v>457</v>
      </c>
      <c r="AG9" s="214" t="s">
        <v>458</v>
      </c>
      <c r="AH9" s="214" t="s">
        <v>459</v>
      </c>
      <c r="AI9" s="214" t="s">
        <v>460</v>
      </c>
      <c r="AJ9" s="216" t="s">
        <v>185</v>
      </c>
      <c r="AK9" s="216" t="s">
        <v>692</v>
      </c>
      <c r="AL9" s="216" t="s">
        <v>184</v>
      </c>
      <c r="AM9" s="217" t="s">
        <v>461</v>
      </c>
      <c r="AN9" s="226" t="s">
        <v>539</v>
      </c>
      <c r="AO9" s="221" t="s">
        <v>462</v>
      </c>
      <c r="AP9" s="216" t="s">
        <v>183</v>
      </c>
      <c r="AQ9" s="214" t="s">
        <v>463</v>
      </c>
      <c r="AR9" s="214" t="s">
        <v>464</v>
      </c>
      <c r="AS9" s="216" t="s">
        <v>182</v>
      </c>
      <c r="AT9" s="216" t="s">
        <v>523</v>
      </c>
      <c r="AU9" s="214" t="s">
        <v>465</v>
      </c>
      <c r="AV9" s="214" t="s">
        <v>466</v>
      </c>
      <c r="AW9" s="214" t="s">
        <v>467</v>
      </c>
      <c r="AX9" s="216" t="s">
        <v>603</v>
      </c>
      <c r="AY9" s="216" t="s">
        <v>684</v>
      </c>
      <c r="AZ9" s="214" t="s">
        <v>175</v>
      </c>
      <c r="BA9" s="214" t="s">
        <v>468</v>
      </c>
      <c r="BB9" s="212" t="s">
        <v>691</v>
      </c>
      <c r="BC9" s="214" t="s">
        <v>469</v>
      </c>
      <c r="BD9" s="212" t="s">
        <v>690</v>
      </c>
      <c r="BE9" s="216" t="s">
        <v>181</v>
      </c>
      <c r="BF9" s="212" t="s">
        <v>689</v>
      </c>
      <c r="BG9" s="212" t="s">
        <v>688</v>
      </c>
      <c r="BH9" s="214" t="s">
        <v>470</v>
      </c>
      <c r="BI9" s="214" t="s">
        <v>479</v>
      </c>
      <c r="BJ9" s="214" t="s">
        <v>471</v>
      </c>
      <c r="BK9" s="214" t="s">
        <v>472</v>
      </c>
      <c r="BL9" s="216" t="s">
        <v>583</v>
      </c>
      <c r="BM9" s="212" t="s">
        <v>687</v>
      </c>
      <c r="BN9" s="216" t="s">
        <v>176</v>
      </c>
      <c r="BO9" s="212" t="s">
        <v>686</v>
      </c>
      <c r="BP9" s="216" t="s">
        <v>177</v>
      </c>
      <c r="BQ9" s="214" t="s">
        <v>178</v>
      </c>
      <c r="BR9" s="212" t="s">
        <v>693</v>
      </c>
      <c r="BS9" s="214" t="s">
        <v>473</v>
      </c>
      <c r="BT9" s="214" t="s">
        <v>474</v>
      </c>
      <c r="BU9" s="224" t="s">
        <v>475</v>
      </c>
      <c r="BV9" s="224" t="s">
        <v>582</v>
      </c>
      <c r="BW9" s="216" t="s">
        <v>179</v>
      </c>
      <c r="BX9" s="214" t="s">
        <v>476</v>
      </c>
      <c r="BY9" s="214" t="s">
        <v>477</v>
      </c>
      <c r="BZ9" s="214" t="s">
        <v>685</v>
      </c>
      <c r="CA9" s="214" t="s">
        <v>478</v>
      </c>
      <c r="CB9" s="217" t="s">
        <v>180</v>
      </c>
    </row>
    <row r="10" spans="1:80" s="11" customFormat="1" ht="38.25" customHeight="1" x14ac:dyDescent="0.2">
      <c r="A10" s="230"/>
      <c r="B10" s="233"/>
      <c r="C10" s="12" t="s">
        <v>169</v>
      </c>
      <c r="D10" s="13" t="s">
        <v>170</v>
      </c>
      <c r="E10" s="14" t="s">
        <v>459</v>
      </c>
      <c r="F10" s="13" t="s">
        <v>185</v>
      </c>
      <c r="G10" s="13" t="s">
        <v>183</v>
      </c>
      <c r="H10" s="14" t="s">
        <v>464</v>
      </c>
      <c r="I10" s="14" t="s">
        <v>467</v>
      </c>
      <c r="J10" s="14" t="s">
        <v>468</v>
      </c>
      <c r="K10" s="13" t="s">
        <v>181</v>
      </c>
      <c r="L10" s="14" t="s">
        <v>479</v>
      </c>
      <c r="M10" s="15" t="s">
        <v>193</v>
      </c>
      <c r="N10" s="15" t="s">
        <v>178</v>
      </c>
      <c r="O10" s="16" t="s">
        <v>476</v>
      </c>
      <c r="P10" s="17" t="s">
        <v>478</v>
      </c>
      <c r="Q10" s="237"/>
      <c r="R10" s="220"/>
      <c r="S10" s="220"/>
      <c r="T10" s="215"/>
      <c r="U10" s="223"/>
      <c r="V10" s="223"/>
      <c r="W10" s="223"/>
      <c r="X10" s="223"/>
      <c r="Y10" s="223"/>
      <c r="Z10" s="215"/>
      <c r="AA10" s="215"/>
      <c r="AB10" s="215"/>
      <c r="AC10" s="215"/>
      <c r="AD10" s="215"/>
      <c r="AE10" s="215"/>
      <c r="AF10" s="223"/>
      <c r="AG10" s="215"/>
      <c r="AH10" s="215"/>
      <c r="AI10" s="215"/>
      <c r="AJ10" s="215"/>
      <c r="AK10" s="215"/>
      <c r="AL10" s="215"/>
      <c r="AM10" s="218"/>
      <c r="AN10" s="226"/>
      <c r="AO10" s="222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3"/>
      <c r="BC10" s="215"/>
      <c r="BD10" s="213"/>
      <c r="BE10" s="215"/>
      <c r="BF10" s="213"/>
      <c r="BG10" s="213"/>
      <c r="BH10" s="215"/>
      <c r="BI10" s="215"/>
      <c r="BJ10" s="215"/>
      <c r="BK10" s="215"/>
      <c r="BL10" s="215"/>
      <c r="BM10" s="213"/>
      <c r="BN10" s="215"/>
      <c r="BO10" s="213"/>
      <c r="BP10" s="215"/>
      <c r="BQ10" s="215"/>
      <c r="BR10" s="213"/>
      <c r="BS10" s="215"/>
      <c r="BT10" s="215"/>
      <c r="BU10" s="223"/>
      <c r="BV10" s="223"/>
      <c r="BW10" s="215"/>
      <c r="BX10" s="215"/>
      <c r="BY10" s="215"/>
      <c r="BZ10" s="215"/>
      <c r="CA10" s="215"/>
      <c r="CB10" s="218"/>
    </row>
    <row r="11" spans="1:80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20"/>
    </row>
    <row r="12" spans="1:80" x14ac:dyDescent="0.25">
      <c r="A12" s="7" t="s">
        <v>452</v>
      </c>
      <c r="B12" s="19">
        <f t="shared" ref="B12:AG12" si="0">SUM(B14:B360,B362,B364,B366:B371)</f>
        <v>162001</v>
      </c>
      <c r="C12" s="19">
        <f t="shared" si="0"/>
        <v>1722</v>
      </c>
      <c r="D12" s="19">
        <f t="shared" si="0"/>
        <v>858</v>
      </c>
      <c r="E12" s="19">
        <f t="shared" si="0"/>
        <v>371</v>
      </c>
      <c r="F12" s="19">
        <f t="shared" si="0"/>
        <v>648</v>
      </c>
      <c r="G12" s="19">
        <f t="shared" si="0"/>
        <v>360</v>
      </c>
      <c r="H12" s="19">
        <f t="shared" si="0"/>
        <v>236</v>
      </c>
      <c r="I12" s="19">
        <f t="shared" si="0"/>
        <v>933</v>
      </c>
      <c r="J12" s="19">
        <f t="shared" si="0"/>
        <v>483</v>
      </c>
      <c r="K12" s="19">
        <f t="shared" si="0"/>
        <v>590</v>
      </c>
      <c r="L12" s="19">
        <f t="shared" si="0"/>
        <v>556</v>
      </c>
      <c r="M12" s="19">
        <f t="shared" si="0"/>
        <v>512</v>
      </c>
      <c r="N12" s="19">
        <f t="shared" si="0"/>
        <v>292</v>
      </c>
      <c r="O12" s="19">
        <f t="shared" si="0"/>
        <v>411</v>
      </c>
      <c r="P12" s="19">
        <f t="shared" si="0"/>
        <v>505</v>
      </c>
      <c r="Q12" s="19">
        <f t="shared" si="0"/>
        <v>3823</v>
      </c>
      <c r="R12" s="19">
        <f t="shared" si="0"/>
        <v>9528</v>
      </c>
      <c r="S12" s="19">
        <f t="shared" si="0"/>
        <v>55</v>
      </c>
      <c r="T12" s="19">
        <f t="shared" si="0"/>
        <v>2183</v>
      </c>
      <c r="U12" s="19">
        <f t="shared" si="0"/>
        <v>164</v>
      </c>
      <c r="V12" s="19">
        <f t="shared" si="0"/>
        <v>189</v>
      </c>
      <c r="W12" s="19">
        <f t="shared" si="0"/>
        <v>64</v>
      </c>
      <c r="X12" s="19">
        <f t="shared" si="0"/>
        <v>1405</v>
      </c>
      <c r="Y12" s="19">
        <f t="shared" si="0"/>
        <v>178</v>
      </c>
      <c r="Z12" s="19">
        <f t="shared" si="0"/>
        <v>27</v>
      </c>
      <c r="AA12" s="19">
        <f t="shared" si="0"/>
        <v>31</v>
      </c>
      <c r="AB12" s="19">
        <f t="shared" si="0"/>
        <v>12792</v>
      </c>
      <c r="AC12" s="19">
        <f t="shared" si="0"/>
        <v>3043</v>
      </c>
      <c r="AD12" s="19">
        <f t="shared" si="0"/>
        <v>4536</v>
      </c>
      <c r="AE12" s="19">
        <f t="shared" si="0"/>
        <v>2911</v>
      </c>
      <c r="AF12" s="19">
        <f t="shared" si="0"/>
        <v>531</v>
      </c>
      <c r="AG12" s="19">
        <f t="shared" si="0"/>
        <v>1336</v>
      </c>
      <c r="AH12" s="19">
        <f t="shared" ref="AH12:BM12" si="1">SUM(AH14:AH360,AH362,AH364,AH366:AH371)</f>
        <v>11479</v>
      </c>
      <c r="AI12" s="19">
        <f t="shared" si="1"/>
        <v>1703</v>
      </c>
      <c r="AJ12" s="19">
        <f t="shared" si="1"/>
        <v>4897</v>
      </c>
      <c r="AK12" s="19">
        <f t="shared" si="1"/>
        <v>21</v>
      </c>
      <c r="AL12" s="19">
        <f t="shared" si="1"/>
        <v>871</v>
      </c>
      <c r="AM12" s="19">
        <f t="shared" si="1"/>
        <v>462</v>
      </c>
      <c r="AN12" s="19">
        <f t="shared" si="1"/>
        <v>1226</v>
      </c>
      <c r="AO12" s="19">
        <f t="shared" si="1"/>
        <v>1269</v>
      </c>
      <c r="AP12" s="19">
        <f t="shared" si="1"/>
        <v>2512</v>
      </c>
      <c r="AQ12" s="19">
        <f t="shared" si="1"/>
        <v>2688</v>
      </c>
      <c r="AR12" s="19">
        <f t="shared" si="1"/>
        <v>7822</v>
      </c>
      <c r="AS12" s="19">
        <f t="shared" si="1"/>
        <v>2268</v>
      </c>
      <c r="AT12" s="19">
        <f t="shared" si="1"/>
        <v>412</v>
      </c>
      <c r="AU12" s="19">
        <f t="shared" si="1"/>
        <v>2933</v>
      </c>
      <c r="AV12" s="19">
        <f t="shared" si="1"/>
        <v>609</v>
      </c>
      <c r="AW12" s="19">
        <f t="shared" si="1"/>
        <v>10266</v>
      </c>
      <c r="AX12" s="19">
        <f t="shared" si="1"/>
        <v>1651</v>
      </c>
      <c r="AY12" s="19">
        <f t="shared" si="1"/>
        <v>189</v>
      </c>
      <c r="AZ12" s="19">
        <f t="shared" si="1"/>
        <v>2193</v>
      </c>
      <c r="BA12" s="19">
        <f t="shared" si="1"/>
        <v>4121</v>
      </c>
      <c r="BB12" s="19">
        <f t="shared" si="1"/>
        <v>53</v>
      </c>
      <c r="BC12" s="19">
        <f t="shared" si="1"/>
        <v>2468</v>
      </c>
      <c r="BD12" s="19">
        <f t="shared" si="1"/>
        <v>34</v>
      </c>
      <c r="BE12" s="19">
        <f t="shared" si="1"/>
        <v>4574</v>
      </c>
      <c r="BF12" s="19">
        <f t="shared" si="1"/>
        <v>79</v>
      </c>
      <c r="BG12" s="19">
        <f t="shared" si="1"/>
        <v>254</v>
      </c>
      <c r="BH12" s="19">
        <f t="shared" si="1"/>
        <v>3087</v>
      </c>
      <c r="BI12" s="19">
        <f t="shared" si="1"/>
        <v>5862</v>
      </c>
      <c r="BJ12" s="19">
        <f t="shared" si="1"/>
        <v>706</v>
      </c>
      <c r="BK12" s="19">
        <f t="shared" si="1"/>
        <v>1929</v>
      </c>
      <c r="BL12" s="19">
        <f t="shared" si="1"/>
        <v>2663</v>
      </c>
      <c r="BM12" s="19">
        <f t="shared" si="1"/>
        <v>35</v>
      </c>
      <c r="BN12" s="19">
        <f t="shared" ref="BN12:CB12" si="2">SUM(BN14:BN360,BN362,BN364,BN366:BN371)</f>
        <v>4252</v>
      </c>
      <c r="BO12" s="19">
        <f t="shared" si="2"/>
        <v>31</v>
      </c>
      <c r="BP12" s="19">
        <f t="shared" si="2"/>
        <v>1364</v>
      </c>
      <c r="BQ12" s="19">
        <f t="shared" si="2"/>
        <v>1531</v>
      </c>
      <c r="BR12" s="19">
        <f t="shared" si="2"/>
        <v>32</v>
      </c>
      <c r="BS12" s="19">
        <f t="shared" si="2"/>
        <v>1493</v>
      </c>
      <c r="BT12" s="19">
        <f t="shared" si="2"/>
        <v>1761</v>
      </c>
      <c r="BU12" s="19">
        <f t="shared" si="2"/>
        <v>60</v>
      </c>
      <c r="BV12" s="19">
        <f t="shared" si="2"/>
        <v>343</v>
      </c>
      <c r="BW12" s="19">
        <f t="shared" si="2"/>
        <v>1052</v>
      </c>
      <c r="BX12" s="19">
        <f t="shared" si="2"/>
        <v>4866</v>
      </c>
      <c r="BY12" s="19">
        <f t="shared" si="2"/>
        <v>1839</v>
      </c>
      <c r="BZ12" s="19">
        <f t="shared" si="2"/>
        <v>1214</v>
      </c>
      <c r="CA12" s="19">
        <f t="shared" si="2"/>
        <v>7041</v>
      </c>
      <c r="CB12" s="20">
        <f t="shared" si="2"/>
        <v>2513</v>
      </c>
    </row>
    <row r="13" spans="1:80" x14ac:dyDescent="0.25">
      <c r="A13" s="1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</row>
    <row r="14" spans="1:80" x14ac:dyDescent="0.25">
      <c r="A14" s="22" t="s">
        <v>372</v>
      </c>
      <c r="B14" s="23">
        <f>SUM(C14:CB14)</f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1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4</v>
      </c>
      <c r="AC14" s="23">
        <v>1</v>
      </c>
      <c r="AD14" s="23">
        <v>1</v>
      </c>
      <c r="AE14" s="23">
        <v>0</v>
      </c>
      <c r="AF14" s="23">
        <v>0</v>
      </c>
      <c r="AG14" s="23">
        <v>1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1</v>
      </c>
      <c r="AT14" s="23">
        <v>0</v>
      </c>
      <c r="AU14" s="23">
        <v>3</v>
      </c>
      <c r="AV14" s="23">
        <v>0</v>
      </c>
      <c r="AW14" s="23">
        <v>0</v>
      </c>
      <c r="AX14" s="23">
        <v>1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1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1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2</v>
      </c>
      <c r="CB14" s="23">
        <v>1</v>
      </c>
    </row>
    <row r="15" spans="1:80" x14ac:dyDescent="0.25">
      <c r="A15" s="22" t="s">
        <v>196</v>
      </c>
      <c r="B15" s="23">
        <f t="shared" ref="B15:B77" si="3">SUM(C15:CB15)</f>
        <v>276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7</v>
      </c>
      <c r="R15" s="23">
        <v>8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9</v>
      </c>
      <c r="Y15" s="23">
        <v>0</v>
      </c>
      <c r="Z15" s="23">
        <v>0</v>
      </c>
      <c r="AA15" s="23">
        <v>0</v>
      </c>
      <c r="AB15" s="23">
        <v>27</v>
      </c>
      <c r="AC15" s="23">
        <v>4</v>
      </c>
      <c r="AD15" s="23">
        <v>34</v>
      </c>
      <c r="AE15" s="23">
        <v>1</v>
      </c>
      <c r="AF15" s="23">
        <v>10</v>
      </c>
      <c r="AG15" s="23">
        <v>2</v>
      </c>
      <c r="AH15" s="23">
        <v>18</v>
      </c>
      <c r="AI15" s="23">
        <v>7</v>
      </c>
      <c r="AJ15" s="23">
        <v>10</v>
      </c>
      <c r="AK15" s="23">
        <v>0</v>
      </c>
      <c r="AL15" s="23">
        <v>6</v>
      </c>
      <c r="AM15" s="23">
        <v>1</v>
      </c>
      <c r="AN15" s="23">
        <v>4</v>
      </c>
      <c r="AO15" s="23">
        <v>0</v>
      </c>
      <c r="AP15" s="23">
        <v>0</v>
      </c>
      <c r="AQ15" s="23">
        <v>3</v>
      </c>
      <c r="AR15" s="23">
        <v>19</v>
      </c>
      <c r="AS15" s="23">
        <v>1</v>
      </c>
      <c r="AT15" s="23">
        <v>2</v>
      </c>
      <c r="AU15" s="23">
        <v>4</v>
      </c>
      <c r="AV15" s="23">
        <v>2</v>
      </c>
      <c r="AW15" s="23">
        <v>21</v>
      </c>
      <c r="AX15" s="23">
        <v>1</v>
      </c>
      <c r="AY15" s="23">
        <v>5</v>
      </c>
      <c r="AZ15" s="23">
        <v>4</v>
      </c>
      <c r="BA15" s="23">
        <v>2</v>
      </c>
      <c r="BB15" s="23">
        <v>0</v>
      </c>
      <c r="BC15" s="23">
        <v>2</v>
      </c>
      <c r="BD15" s="23">
        <v>0</v>
      </c>
      <c r="BE15" s="23">
        <v>2</v>
      </c>
      <c r="BF15" s="23">
        <v>0</v>
      </c>
      <c r="BG15" s="23">
        <v>0</v>
      </c>
      <c r="BH15" s="23">
        <v>4</v>
      </c>
      <c r="BI15" s="23">
        <v>1</v>
      </c>
      <c r="BJ15" s="23">
        <v>0</v>
      </c>
      <c r="BK15" s="23">
        <v>0</v>
      </c>
      <c r="BL15" s="23">
        <v>17</v>
      </c>
      <c r="BM15" s="23">
        <v>0</v>
      </c>
      <c r="BN15" s="23">
        <v>1</v>
      </c>
      <c r="BO15" s="23">
        <v>0</v>
      </c>
      <c r="BP15" s="23">
        <v>0</v>
      </c>
      <c r="BQ15" s="23">
        <v>2</v>
      </c>
      <c r="BR15" s="23">
        <v>0</v>
      </c>
      <c r="BS15" s="23">
        <v>3</v>
      </c>
      <c r="BT15" s="23">
        <v>2</v>
      </c>
      <c r="BU15" s="23">
        <v>0</v>
      </c>
      <c r="BV15" s="23">
        <v>0</v>
      </c>
      <c r="BW15" s="23">
        <v>0</v>
      </c>
      <c r="BX15" s="23">
        <v>5</v>
      </c>
      <c r="BY15" s="23">
        <v>5</v>
      </c>
      <c r="BZ15" s="23">
        <v>2</v>
      </c>
      <c r="CA15" s="23">
        <v>12</v>
      </c>
      <c r="CB15" s="23">
        <v>6</v>
      </c>
    </row>
    <row r="16" spans="1:80" x14ac:dyDescent="0.25">
      <c r="A16" s="24" t="s">
        <v>480</v>
      </c>
      <c r="B16" s="23">
        <f t="shared" si="3"/>
        <v>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1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1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</row>
    <row r="17" spans="1:80" x14ac:dyDescent="0.25">
      <c r="A17" s="22" t="s">
        <v>194</v>
      </c>
      <c r="B17" s="23">
        <f t="shared" si="3"/>
        <v>14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1</v>
      </c>
      <c r="AC17" s="23">
        <v>1</v>
      </c>
      <c r="AD17" s="23">
        <v>0</v>
      </c>
      <c r="AE17" s="23">
        <v>0</v>
      </c>
      <c r="AF17" s="23">
        <v>0</v>
      </c>
      <c r="AG17" s="23">
        <v>0</v>
      </c>
      <c r="AH17" s="23">
        <v>1</v>
      </c>
      <c r="AI17" s="23">
        <v>0</v>
      </c>
      <c r="AJ17" s="23">
        <v>1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1</v>
      </c>
      <c r="AS17" s="23">
        <v>0</v>
      </c>
      <c r="AT17" s="23">
        <v>0</v>
      </c>
      <c r="AU17" s="23">
        <v>0</v>
      </c>
      <c r="AV17" s="23">
        <v>0</v>
      </c>
      <c r="AW17" s="23">
        <v>2</v>
      </c>
      <c r="AX17" s="23">
        <v>0</v>
      </c>
      <c r="AY17" s="23">
        <v>0</v>
      </c>
      <c r="AZ17" s="23">
        <v>1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1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1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1</v>
      </c>
      <c r="CB17" s="23">
        <v>1</v>
      </c>
    </row>
    <row r="18" spans="1:80" x14ac:dyDescent="0.25">
      <c r="A18" s="22" t="s">
        <v>482</v>
      </c>
      <c r="B18" s="23">
        <f t="shared" si="3"/>
        <v>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2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1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1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</row>
    <row r="19" spans="1:80" x14ac:dyDescent="0.25">
      <c r="A19" s="22" t="s">
        <v>483</v>
      </c>
      <c r="B19" s="23">
        <f t="shared" si="3"/>
        <v>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1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</row>
    <row r="20" spans="1:80" x14ac:dyDescent="0.25">
      <c r="A20" s="25" t="s">
        <v>484</v>
      </c>
      <c r="B20" s="23">
        <f t="shared" si="3"/>
        <v>6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2</v>
      </c>
      <c r="R20" s="23">
        <v>1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1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1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</row>
    <row r="21" spans="1:80" x14ac:dyDescent="0.25">
      <c r="A21" s="6" t="s">
        <v>485</v>
      </c>
      <c r="B21" s="23">
        <f t="shared" si="3"/>
        <v>1176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151</v>
      </c>
      <c r="R21" s="23">
        <v>44</v>
      </c>
      <c r="S21" s="23">
        <v>0</v>
      </c>
      <c r="T21" s="23">
        <v>0</v>
      </c>
      <c r="U21" s="23">
        <v>16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73</v>
      </c>
      <c r="AC21" s="23">
        <v>33</v>
      </c>
      <c r="AD21" s="23">
        <v>32</v>
      </c>
      <c r="AE21" s="23">
        <v>30</v>
      </c>
      <c r="AF21" s="23">
        <v>0</v>
      </c>
      <c r="AG21" s="23">
        <v>13</v>
      </c>
      <c r="AH21" s="23">
        <v>61</v>
      </c>
      <c r="AI21" s="23">
        <v>11</v>
      </c>
      <c r="AJ21" s="23">
        <v>35</v>
      </c>
      <c r="AK21" s="23">
        <v>0</v>
      </c>
      <c r="AL21" s="23">
        <v>7</v>
      </c>
      <c r="AM21" s="23">
        <v>4</v>
      </c>
      <c r="AN21" s="23">
        <v>6</v>
      </c>
      <c r="AO21" s="23">
        <v>0</v>
      </c>
      <c r="AP21" s="23">
        <v>16</v>
      </c>
      <c r="AQ21" s="23">
        <v>14</v>
      </c>
      <c r="AR21" s="23">
        <v>30</v>
      </c>
      <c r="AS21" s="23">
        <v>25</v>
      </c>
      <c r="AT21" s="23">
        <v>0</v>
      </c>
      <c r="AU21" s="23">
        <v>16</v>
      </c>
      <c r="AV21" s="23">
        <v>1</v>
      </c>
      <c r="AW21" s="23">
        <v>87</v>
      </c>
      <c r="AX21" s="23">
        <v>4</v>
      </c>
      <c r="AY21" s="23">
        <v>0</v>
      </c>
      <c r="AZ21" s="23">
        <v>16</v>
      </c>
      <c r="BA21" s="23">
        <v>40</v>
      </c>
      <c r="BB21" s="23">
        <v>2</v>
      </c>
      <c r="BC21" s="23">
        <v>0</v>
      </c>
      <c r="BD21" s="23">
        <v>0</v>
      </c>
      <c r="BE21" s="23">
        <v>7</v>
      </c>
      <c r="BF21" s="23">
        <v>2</v>
      </c>
      <c r="BG21" s="23">
        <v>0</v>
      </c>
      <c r="BH21" s="23">
        <v>19</v>
      </c>
      <c r="BI21" s="23">
        <v>84</v>
      </c>
      <c r="BJ21" s="23">
        <v>6</v>
      </c>
      <c r="BK21" s="23">
        <v>30</v>
      </c>
      <c r="BL21" s="23">
        <v>14</v>
      </c>
      <c r="BM21" s="23">
        <v>3</v>
      </c>
      <c r="BN21" s="23">
        <v>18</v>
      </c>
      <c r="BO21" s="23">
        <v>1</v>
      </c>
      <c r="BP21" s="23">
        <v>7</v>
      </c>
      <c r="BQ21" s="23">
        <v>13</v>
      </c>
      <c r="BR21" s="23">
        <v>0</v>
      </c>
      <c r="BS21" s="23">
        <v>13</v>
      </c>
      <c r="BT21" s="23">
        <v>6</v>
      </c>
      <c r="BU21" s="23">
        <v>0</v>
      </c>
      <c r="BV21" s="23">
        <v>4</v>
      </c>
      <c r="BW21" s="23">
        <v>1</v>
      </c>
      <c r="BX21" s="23">
        <v>79</v>
      </c>
      <c r="BY21" s="23">
        <v>10</v>
      </c>
      <c r="BZ21" s="23">
        <v>9</v>
      </c>
      <c r="CA21" s="23">
        <v>63</v>
      </c>
      <c r="CB21" s="23">
        <v>19</v>
      </c>
    </row>
    <row r="22" spans="1:80" x14ac:dyDescent="0.25">
      <c r="A22" s="6" t="s">
        <v>609</v>
      </c>
      <c r="B22" s="23">
        <f t="shared" si="3"/>
        <v>583</v>
      </c>
      <c r="C22" s="23">
        <v>12</v>
      </c>
      <c r="D22" s="23">
        <v>2</v>
      </c>
      <c r="E22" s="23">
        <v>1</v>
      </c>
      <c r="F22" s="23">
        <v>1</v>
      </c>
      <c r="G22" s="23">
        <v>1</v>
      </c>
      <c r="H22" s="23">
        <v>1</v>
      </c>
      <c r="I22" s="23">
        <v>5</v>
      </c>
      <c r="J22" s="23">
        <v>1</v>
      </c>
      <c r="K22" s="23">
        <v>5</v>
      </c>
      <c r="L22" s="23">
        <v>0</v>
      </c>
      <c r="M22" s="23">
        <v>6</v>
      </c>
      <c r="N22" s="23">
        <v>2</v>
      </c>
      <c r="O22" s="23">
        <v>1</v>
      </c>
      <c r="P22" s="23">
        <v>1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30</v>
      </c>
      <c r="Y22" s="23">
        <v>0</v>
      </c>
      <c r="Z22" s="23">
        <v>0</v>
      </c>
      <c r="AA22" s="23">
        <v>3</v>
      </c>
      <c r="AB22" s="23">
        <v>34</v>
      </c>
      <c r="AC22" s="23">
        <v>9</v>
      </c>
      <c r="AD22" s="23">
        <v>34</v>
      </c>
      <c r="AE22" s="23">
        <v>5</v>
      </c>
      <c r="AF22" s="23">
        <v>18</v>
      </c>
      <c r="AG22" s="23">
        <v>11</v>
      </c>
      <c r="AH22" s="23">
        <v>32</v>
      </c>
      <c r="AI22" s="23">
        <v>3</v>
      </c>
      <c r="AJ22" s="23">
        <v>14</v>
      </c>
      <c r="AK22" s="23">
        <v>0</v>
      </c>
      <c r="AL22" s="23">
        <v>12</v>
      </c>
      <c r="AM22" s="23">
        <v>7</v>
      </c>
      <c r="AN22" s="23">
        <v>10</v>
      </c>
      <c r="AO22" s="23">
        <v>3</v>
      </c>
      <c r="AP22" s="23">
        <v>7</v>
      </c>
      <c r="AQ22" s="23">
        <v>13</v>
      </c>
      <c r="AR22" s="23">
        <v>29</v>
      </c>
      <c r="AS22" s="23">
        <v>11</v>
      </c>
      <c r="AT22" s="23">
        <v>8</v>
      </c>
      <c r="AU22" s="23">
        <v>9</v>
      </c>
      <c r="AV22" s="23">
        <v>2</v>
      </c>
      <c r="AW22" s="23">
        <v>33</v>
      </c>
      <c r="AX22" s="23">
        <v>4</v>
      </c>
      <c r="AY22" s="23">
        <v>8</v>
      </c>
      <c r="AZ22" s="23">
        <v>10</v>
      </c>
      <c r="BA22" s="23">
        <v>6</v>
      </c>
      <c r="BB22" s="23">
        <v>0</v>
      </c>
      <c r="BC22" s="23">
        <v>17</v>
      </c>
      <c r="BD22" s="23">
        <v>0</v>
      </c>
      <c r="BE22" s="23">
        <v>15</v>
      </c>
      <c r="BF22" s="23">
        <v>0</v>
      </c>
      <c r="BG22" s="23">
        <v>0</v>
      </c>
      <c r="BH22" s="23">
        <v>9</v>
      </c>
      <c r="BI22" s="23">
        <v>13</v>
      </c>
      <c r="BJ22" s="23">
        <v>5</v>
      </c>
      <c r="BK22" s="23">
        <v>3</v>
      </c>
      <c r="BL22" s="23">
        <v>10</v>
      </c>
      <c r="BM22" s="23">
        <v>0</v>
      </c>
      <c r="BN22" s="23">
        <v>17</v>
      </c>
      <c r="BO22" s="23">
        <v>0</v>
      </c>
      <c r="BP22" s="23">
        <v>8</v>
      </c>
      <c r="BQ22" s="23">
        <v>7</v>
      </c>
      <c r="BR22" s="23">
        <v>0</v>
      </c>
      <c r="BS22" s="23">
        <v>6</v>
      </c>
      <c r="BT22" s="23">
        <v>3</v>
      </c>
      <c r="BU22" s="23">
        <v>0</v>
      </c>
      <c r="BV22" s="23">
        <v>1</v>
      </c>
      <c r="BW22" s="23">
        <v>4</v>
      </c>
      <c r="BX22" s="23">
        <v>13</v>
      </c>
      <c r="BY22" s="23">
        <v>7</v>
      </c>
      <c r="BZ22" s="23">
        <v>8</v>
      </c>
      <c r="CA22" s="23">
        <v>20</v>
      </c>
      <c r="CB22" s="23">
        <v>13</v>
      </c>
    </row>
    <row r="23" spans="1:80" x14ac:dyDescent="0.25">
      <c r="A23" s="6" t="s">
        <v>580</v>
      </c>
      <c r="B23" s="23">
        <f t="shared" si="3"/>
        <v>20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1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0</v>
      </c>
      <c r="AE23" s="23">
        <v>0</v>
      </c>
      <c r="AF23" s="23">
        <v>0</v>
      </c>
      <c r="AG23" s="23">
        <v>1</v>
      </c>
      <c r="AH23" s="23">
        <v>0</v>
      </c>
      <c r="AI23" s="23">
        <v>1</v>
      </c>
      <c r="AJ23" s="23">
        <v>0</v>
      </c>
      <c r="AK23" s="23">
        <v>0</v>
      </c>
      <c r="AL23" s="23">
        <v>1</v>
      </c>
      <c r="AM23" s="23">
        <v>0</v>
      </c>
      <c r="AN23" s="23">
        <v>0</v>
      </c>
      <c r="AO23" s="23">
        <v>2</v>
      </c>
      <c r="AP23" s="23">
        <v>0</v>
      </c>
      <c r="AQ23" s="23">
        <v>0</v>
      </c>
      <c r="AR23" s="23">
        <v>2</v>
      </c>
      <c r="AS23" s="23">
        <v>0</v>
      </c>
      <c r="AT23" s="23">
        <v>1</v>
      </c>
      <c r="AU23" s="23">
        <v>0</v>
      </c>
      <c r="AV23" s="23">
        <v>0</v>
      </c>
      <c r="AW23" s="23">
        <v>2</v>
      </c>
      <c r="AX23" s="23">
        <v>0</v>
      </c>
      <c r="AY23" s="23">
        <v>0</v>
      </c>
      <c r="AZ23" s="23">
        <v>1</v>
      </c>
      <c r="BA23" s="23">
        <v>0</v>
      </c>
      <c r="BB23" s="23">
        <v>0</v>
      </c>
      <c r="BC23" s="23">
        <v>4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1</v>
      </c>
      <c r="BZ23" s="23">
        <v>0</v>
      </c>
      <c r="CA23" s="23">
        <v>1</v>
      </c>
      <c r="CB23" s="23">
        <v>1</v>
      </c>
    </row>
    <row r="24" spans="1:80" x14ac:dyDescent="0.25">
      <c r="A24" s="6" t="s">
        <v>610</v>
      </c>
      <c r="B24" s="23">
        <f t="shared" si="3"/>
        <v>3598</v>
      </c>
      <c r="C24" s="23">
        <v>9</v>
      </c>
      <c r="D24" s="23">
        <v>5</v>
      </c>
      <c r="E24" s="23">
        <v>0</v>
      </c>
      <c r="F24" s="23">
        <v>0</v>
      </c>
      <c r="G24" s="23">
        <v>0</v>
      </c>
      <c r="H24" s="23">
        <v>1</v>
      </c>
      <c r="I24" s="23">
        <v>4</v>
      </c>
      <c r="J24" s="23">
        <v>0</v>
      </c>
      <c r="K24" s="23">
        <v>2</v>
      </c>
      <c r="L24" s="23">
        <v>0</v>
      </c>
      <c r="M24" s="23">
        <v>1</v>
      </c>
      <c r="N24" s="23">
        <v>0</v>
      </c>
      <c r="O24" s="23">
        <v>0</v>
      </c>
      <c r="P24" s="23">
        <v>3</v>
      </c>
      <c r="Q24" s="23">
        <v>0</v>
      </c>
      <c r="R24" s="23">
        <v>2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96</v>
      </c>
      <c r="Y24" s="23">
        <v>0</v>
      </c>
      <c r="Z24" s="23">
        <v>0</v>
      </c>
      <c r="AA24" s="23">
        <v>1</v>
      </c>
      <c r="AB24" s="23">
        <v>231</v>
      </c>
      <c r="AC24" s="23">
        <v>89</v>
      </c>
      <c r="AD24" s="23">
        <v>202</v>
      </c>
      <c r="AE24" s="23">
        <v>86</v>
      </c>
      <c r="AF24" s="23">
        <v>1</v>
      </c>
      <c r="AG24" s="23">
        <v>53</v>
      </c>
      <c r="AH24" s="23">
        <v>308</v>
      </c>
      <c r="AI24" s="23">
        <v>32</v>
      </c>
      <c r="AJ24" s="23">
        <v>159</v>
      </c>
      <c r="AK24" s="23">
        <v>0</v>
      </c>
      <c r="AL24" s="23">
        <v>23</v>
      </c>
      <c r="AM24" s="23">
        <v>16</v>
      </c>
      <c r="AN24" s="23">
        <v>36</v>
      </c>
      <c r="AO24" s="23">
        <v>16</v>
      </c>
      <c r="AP24" s="23">
        <v>78</v>
      </c>
      <c r="AQ24" s="23">
        <v>90</v>
      </c>
      <c r="AR24" s="23">
        <v>170</v>
      </c>
      <c r="AS24" s="23">
        <v>84</v>
      </c>
      <c r="AT24" s="23">
        <v>1</v>
      </c>
      <c r="AU24" s="23">
        <v>65</v>
      </c>
      <c r="AV24" s="23">
        <v>20</v>
      </c>
      <c r="AW24" s="23">
        <v>233</v>
      </c>
      <c r="AX24" s="23">
        <v>60</v>
      </c>
      <c r="AY24" s="23">
        <v>0</v>
      </c>
      <c r="AZ24" s="23">
        <v>55</v>
      </c>
      <c r="BA24" s="23">
        <v>91</v>
      </c>
      <c r="BB24" s="23">
        <v>0</v>
      </c>
      <c r="BC24" s="23">
        <v>31</v>
      </c>
      <c r="BD24" s="23">
        <v>0</v>
      </c>
      <c r="BE24" s="23">
        <v>54</v>
      </c>
      <c r="BF24" s="23">
        <v>0</v>
      </c>
      <c r="BG24" s="23">
        <v>0</v>
      </c>
      <c r="BH24" s="23">
        <v>73</v>
      </c>
      <c r="BI24" s="23">
        <v>103</v>
      </c>
      <c r="BJ24" s="23">
        <v>13</v>
      </c>
      <c r="BK24" s="23">
        <v>19</v>
      </c>
      <c r="BL24" s="23">
        <v>53</v>
      </c>
      <c r="BM24" s="23">
        <v>0</v>
      </c>
      <c r="BN24" s="23">
        <v>137</v>
      </c>
      <c r="BO24" s="23">
        <v>0</v>
      </c>
      <c r="BP24" s="23">
        <v>45</v>
      </c>
      <c r="BQ24" s="23">
        <v>34</v>
      </c>
      <c r="BR24" s="23">
        <v>0</v>
      </c>
      <c r="BS24" s="23">
        <v>32</v>
      </c>
      <c r="BT24" s="23">
        <v>30</v>
      </c>
      <c r="BU24" s="23">
        <v>0</v>
      </c>
      <c r="BV24" s="23">
        <v>8</v>
      </c>
      <c r="BW24" s="23">
        <v>46</v>
      </c>
      <c r="BX24" s="23">
        <v>111</v>
      </c>
      <c r="BY24" s="23">
        <v>22</v>
      </c>
      <c r="BZ24" s="23">
        <v>66</v>
      </c>
      <c r="CA24" s="23">
        <v>317</v>
      </c>
      <c r="CB24" s="23">
        <v>81</v>
      </c>
    </row>
    <row r="25" spans="1:80" x14ac:dyDescent="0.25">
      <c r="A25" s="25" t="s">
        <v>581</v>
      </c>
      <c r="B25" s="23">
        <f t="shared" si="3"/>
        <v>89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1</v>
      </c>
      <c r="AC25" s="23">
        <v>16</v>
      </c>
      <c r="AD25" s="23">
        <v>3</v>
      </c>
      <c r="AE25" s="23">
        <v>39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14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1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13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1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1</v>
      </c>
    </row>
    <row r="26" spans="1:80" x14ac:dyDescent="0.25">
      <c r="A26" s="22" t="s">
        <v>611</v>
      </c>
      <c r="B26" s="23">
        <f t="shared" si="3"/>
        <v>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1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</row>
    <row r="27" spans="1:80" x14ac:dyDescent="0.25">
      <c r="A27" s="22" t="s">
        <v>486</v>
      </c>
      <c r="B27" s="23">
        <f t="shared" si="3"/>
        <v>313</v>
      </c>
      <c r="C27" s="23">
        <v>3</v>
      </c>
      <c r="D27" s="23">
        <v>1</v>
      </c>
      <c r="E27" s="23">
        <v>2</v>
      </c>
      <c r="F27" s="23">
        <v>0</v>
      </c>
      <c r="G27" s="23">
        <v>0</v>
      </c>
      <c r="H27" s="23">
        <v>0</v>
      </c>
      <c r="I27" s="23">
        <v>1</v>
      </c>
      <c r="J27" s="23">
        <v>0</v>
      </c>
      <c r="K27" s="23">
        <v>0</v>
      </c>
      <c r="L27" s="23">
        <v>1</v>
      </c>
      <c r="M27" s="23">
        <v>0</v>
      </c>
      <c r="N27" s="23">
        <v>0</v>
      </c>
      <c r="O27" s="23">
        <v>1</v>
      </c>
      <c r="P27" s="23">
        <v>1</v>
      </c>
      <c r="Q27" s="23">
        <v>8</v>
      </c>
      <c r="R27" s="23">
        <v>20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57</v>
      </c>
      <c r="AC27" s="23">
        <v>13</v>
      </c>
      <c r="AD27" s="23">
        <v>12</v>
      </c>
      <c r="AE27" s="23">
        <v>10</v>
      </c>
      <c r="AF27" s="23">
        <v>0</v>
      </c>
      <c r="AG27" s="23">
        <v>3</v>
      </c>
      <c r="AH27" s="23">
        <v>22</v>
      </c>
      <c r="AI27" s="23">
        <v>3</v>
      </c>
      <c r="AJ27" s="23">
        <v>3</v>
      </c>
      <c r="AK27" s="23">
        <v>0</v>
      </c>
      <c r="AL27" s="23">
        <v>0</v>
      </c>
      <c r="AM27" s="23">
        <v>1</v>
      </c>
      <c r="AN27" s="23">
        <v>1</v>
      </c>
      <c r="AO27" s="23">
        <v>2</v>
      </c>
      <c r="AP27" s="23">
        <v>3</v>
      </c>
      <c r="AQ27" s="23">
        <v>5</v>
      </c>
      <c r="AR27" s="23">
        <v>14</v>
      </c>
      <c r="AS27" s="23">
        <v>9</v>
      </c>
      <c r="AT27" s="23">
        <v>0</v>
      </c>
      <c r="AU27" s="23">
        <v>3</v>
      </c>
      <c r="AV27" s="23">
        <v>1</v>
      </c>
      <c r="AW27" s="23">
        <v>11</v>
      </c>
      <c r="AX27" s="23">
        <v>8</v>
      </c>
      <c r="AY27" s="23">
        <v>0</v>
      </c>
      <c r="AZ27" s="23">
        <v>10</v>
      </c>
      <c r="BA27" s="23">
        <v>6</v>
      </c>
      <c r="BB27" s="23">
        <v>0</v>
      </c>
      <c r="BC27" s="23">
        <v>3</v>
      </c>
      <c r="BD27" s="23">
        <v>0</v>
      </c>
      <c r="BE27" s="23">
        <v>4</v>
      </c>
      <c r="BF27" s="23">
        <v>0</v>
      </c>
      <c r="BG27" s="23">
        <v>0</v>
      </c>
      <c r="BH27" s="23">
        <v>6</v>
      </c>
      <c r="BI27" s="23">
        <v>12</v>
      </c>
      <c r="BJ27" s="23">
        <v>1</v>
      </c>
      <c r="BK27" s="23">
        <v>2</v>
      </c>
      <c r="BL27" s="23">
        <v>6</v>
      </c>
      <c r="BM27" s="23">
        <v>0</v>
      </c>
      <c r="BN27" s="23">
        <v>3</v>
      </c>
      <c r="BO27" s="23">
        <v>0</v>
      </c>
      <c r="BP27" s="23">
        <v>8</v>
      </c>
      <c r="BQ27" s="23">
        <v>3</v>
      </c>
      <c r="BR27" s="23">
        <v>0</v>
      </c>
      <c r="BS27" s="23">
        <v>2</v>
      </c>
      <c r="BT27" s="23">
        <v>1</v>
      </c>
      <c r="BU27" s="23">
        <v>0</v>
      </c>
      <c r="BV27" s="23">
        <v>0</v>
      </c>
      <c r="BW27" s="23">
        <v>2</v>
      </c>
      <c r="BX27" s="23">
        <v>12</v>
      </c>
      <c r="BY27" s="23">
        <v>2</v>
      </c>
      <c r="BZ27" s="23">
        <v>2</v>
      </c>
      <c r="CA27" s="23">
        <v>5</v>
      </c>
      <c r="CB27" s="23">
        <v>4</v>
      </c>
    </row>
    <row r="28" spans="1:80" x14ac:dyDescent="0.25">
      <c r="A28" s="26" t="s">
        <v>435</v>
      </c>
      <c r="B28" s="23">
        <f t="shared" si="3"/>
        <v>43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6</v>
      </c>
      <c r="Y28" s="23">
        <v>0</v>
      </c>
      <c r="Z28" s="23">
        <v>0</v>
      </c>
      <c r="AA28" s="23">
        <v>0</v>
      </c>
      <c r="AB28" s="23">
        <v>6</v>
      </c>
      <c r="AC28" s="23">
        <v>2</v>
      </c>
      <c r="AD28" s="23">
        <v>0</v>
      </c>
      <c r="AE28" s="23">
        <v>0</v>
      </c>
      <c r="AF28" s="23">
        <v>0</v>
      </c>
      <c r="AG28" s="23">
        <v>1</v>
      </c>
      <c r="AH28" s="23">
        <v>4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2</v>
      </c>
      <c r="AQ28" s="23">
        <v>0</v>
      </c>
      <c r="AR28" s="23">
        <v>3</v>
      </c>
      <c r="AS28" s="23">
        <v>0</v>
      </c>
      <c r="AT28" s="23">
        <v>0</v>
      </c>
      <c r="AU28" s="23">
        <v>1</v>
      </c>
      <c r="AV28" s="23">
        <v>0</v>
      </c>
      <c r="AW28" s="23">
        <v>1</v>
      </c>
      <c r="AX28" s="23">
        <v>0</v>
      </c>
      <c r="AY28" s="23">
        <v>0</v>
      </c>
      <c r="AZ28" s="23">
        <v>0</v>
      </c>
      <c r="BA28" s="23">
        <v>3</v>
      </c>
      <c r="BB28" s="23">
        <v>0</v>
      </c>
      <c r="BC28" s="23">
        <v>1</v>
      </c>
      <c r="BD28" s="23">
        <v>0</v>
      </c>
      <c r="BE28" s="23">
        <v>1</v>
      </c>
      <c r="BF28" s="23">
        <v>0</v>
      </c>
      <c r="BG28" s="23">
        <v>0</v>
      </c>
      <c r="BH28" s="23">
        <v>0</v>
      </c>
      <c r="BI28" s="23">
        <v>3</v>
      </c>
      <c r="BJ28" s="23">
        <v>0</v>
      </c>
      <c r="BK28" s="23">
        <v>0</v>
      </c>
      <c r="BL28" s="23">
        <v>2</v>
      </c>
      <c r="BM28" s="23">
        <v>0</v>
      </c>
      <c r="BN28" s="23">
        <v>0</v>
      </c>
      <c r="BO28" s="23">
        <v>0</v>
      </c>
      <c r="BP28" s="23">
        <v>0</v>
      </c>
      <c r="BQ28" s="23">
        <v>1</v>
      </c>
      <c r="BR28" s="23">
        <v>0</v>
      </c>
      <c r="BS28" s="23">
        <v>1</v>
      </c>
      <c r="BT28" s="23">
        <v>0</v>
      </c>
      <c r="BU28" s="23">
        <v>0</v>
      </c>
      <c r="BV28" s="23">
        <v>0</v>
      </c>
      <c r="BW28" s="23">
        <v>0</v>
      </c>
      <c r="BX28" s="23">
        <v>1</v>
      </c>
      <c r="BY28" s="23">
        <v>1</v>
      </c>
      <c r="BZ28" s="23">
        <v>1</v>
      </c>
      <c r="CA28" s="23">
        <v>1</v>
      </c>
      <c r="CB28" s="23">
        <v>1</v>
      </c>
    </row>
    <row r="29" spans="1:80" x14ac:dyDescent="0.25">
      <c r="A29" s="25" t="s">
        <v>488</v>
      </c>
      <c r="B29" s="23">
        <f t="shared" si="3"/>
        <v>466</v>
      </c>
      <c r="C29" s="23">
        <v>0</v>
      </c>
      <c r="D29" s="23">
        <v>0</v>
      </c>
      <c r="E29" s="23">
        <v>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4</v>
      </c>
      <c r="R29" s="23">
        <v>26</v>
      </c>
      <c r="S29" s="23">
        <v>0</v>
      </c>
      <c r="T29" s="23">
        <v>79</v>
      </c>
      <c r="U29" s="23">
        <v>2</v>
      </c>
      <c r="V29" s="23">
        <v>3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88</v>
      </c>
      <c r="AC29" s="23">
        <v>7</v>
      </c>
      <c r="AD29" s="23">
        <v>7</v>
      </c>
      <c r="AE29" s="23">
        <v>48</v>
      </c>
      <c r="AF29" s="23">
        <v>0</v>
      </c>
      <c r="AG29" s="23">
        <v>4</v>
      </c>
      <c r="AH29" s="23">
        <v>32</v>
      </c>
      <c r="AI29" s="23">
        <v>2</v>
      </c>
      <c r="AJ29" s="23">
        <v>6</v>
      </c>
      <c r="AK29" s="23">
        <v>1</v>
      </c>
      <c r="AL29" s="23">
        <v>0</v>
      </c>
      <c r="AM29" s="23">
        <v>0</v>
      </c>
      <c r="AN29" s="23">
        <v>0</v>
      </c>
      <c r="AO29" s="23">
        <v>0</v>
      </c>
      <c r="AP29" s="23">
        <v>10</v>
      </c>
      <c r="AQ29" s="23">
        <v>7</v>
      </c>
      <c r="AR29" s="23">
        <v>10</v>
      </c>
      <c r="AS29" s="23">
        <v>2</v>
      </c>
      <c r="AT29" s="23">
        <v>0</v>
      </c>
      <c r="AU29" s="23">
        <v>3</v>
      </c>
      <c r="AV29" s="23">
        <v>0</v>
      </c>
      <c r="AW29" s="23">
        <v>21</v>
      </c>
      <c r="AX29" s="23">
        <v>7</v>
      </c>
      <c r="AY29" s="23">
        <v>0</v>
      </c>
      <c r="AZ29" s="23">
        <v>2</v>
      </c>
      <c r="BA29" s="23">
        <v>9</v>
      </c>
      <c r="BB29" s="23">
        <v>0</v>
      </c>
      <c r="BC29" s="23">
        <v>4</v>
      </c>
      <c r="BD29" s="23">
        <v>0</v>
      </c>
      <c r="BE29" s="23">
        <v>11</v>
      </c>
      <c r="BF29" s="23">
        <v>2</v>
      </c>
      <c r="BG29" s="23">
        <v>1</v>
      </c>
      <c r="BH29" s="23">
        <v>5</v>
      </c>
      <c r="BI29" s="23">
        <v>7</v>
      </c>
      <c r="BJ29" s="23">
        <v>2</v>
      </c>
      <c r="BK29" s="23">
        <v>5</v>
      </c>
      <c r="BL29" s="23">
        <v>7</v>
      </c>
      <c r="BM29" s="23">
        <v>1</v>
      </c>
      <c r="BN29" s="23">
        <v>6</v>
      </c>
      <c r="BO29" s="23">
        <v>1</v>
      </c>
      <c r="BP29" s="23">
        <v>0</v>
      </c>
      <c r="BQ29" s="23">
        <v>4</v>
      </c>
      <c r="BR29" s="23">
        <v>0</v>
      </c>
      <c r="BS29" s="23">
        <v>0</v>
      </c>
      <c r="BT29" s="23">
        <v>1</v>
      </c>
      <c r="BU29" s="23">
        <v>0</v>
      </c>
      <c r="BV29" s="23">
        <v>0</v>
      </c>
      <c r="BW29" s="23">
        <v>4</v>
      </c>
      <c r="BX29" s="23">
        <v>11</v>
      </c>
      <c r="BY29" s="23">
        <v>0</v>
      </c>
      <c r="BZ29" s="23">
        <v>1</v>
      </c>
      <c r="CA29" s="23">
        <v>10</v>
      </c>
      <c r="CB29" s="23">
        <v>2</v>
      </c>
    </row>
    <row r="30" spans="1:80" x14ac:dyDescent="0.25">
      <c r="A30" s="25" t="s">
        <v>324</v>
      </c>
      <c r="B30" s="23">
        <f t="shared" si="3"/>
        <v>2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1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1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</row>
    <row r="31" spans="1:80" x14ac:dyDescent="0.25">
      <c r="A31" s="6" t="s">
        <v>355</v>
      </c>
      <c r="B31" s="23">
        <f t="shared" si="3"/>
        <v>31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1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1</v>
      </c>
      <c r="AW31" s="23">
        <v>0</v>
      </c>
      <c r="AX31" s="23">
        <v>0</v>
      </c>
      <c r="AY31" s="23">
        <v>0</v>
      </c>
      <c r="AZ31" s="23">
        <v>0</v>
      </c>
      <c r="BA31" s="23">
        <v>7</v>
      </c>
      <c r="BB31" s="23">
        <v>0</v>
      </c>
      <c r="BC31" s="23">
        <v>2</v>
      </c>
      <c r="BD31" s="23">
        <v>0</v>
      </c>
      <c r="BE31" s="23">
        <v>0</v>
      </c>
      <c r="BF31" s="23">
        <v>0</v>
      </c>
      <c r="BG31" s="23">
        <v>1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3</v>
      </c>
      <c r="BQ31" s="23">
        <v>0</v>
      </c>
      <c r="BR31" s="23">
        <v>0</v>
      </c>
      <c r="BS31" s="23">
        <v>0</v>
      </c>
      <c r="BT31" s="23">
        <v>0</v>
      </c>
      <c r="BU31" s="23">
        <v>12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3</v>
      </c>
      <c r="CB31" s="23">
        <v>0</v>
      </c>
    </row>
    <row r="32" spans="1:80" x14ac:dyDescent="0.25">
      <c r="A32" s="25" t="s">
        <v>489</v>
      </c>
      <c r="B32" s="23">
        <f t="shared" si="3"/>
        <v>2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2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</row>
    <row r="33" spans="1:80" x14ac:dyDescent="0.25">
      <c r="A33" s="25" t="s">
        <v>491</v>
      </c>
      <c r="B33" s="23">
        <f t="shared" si="3"/>
        <v>195</v>
      </c>
      <c r="C33" s="23">
        <v>0</v>
      </c>
      <c r="D33" s="23">
        <v>0</v>
      </c>
      <c r="E33" s="23">
        <v>1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5</v>
      </c>
      <c r="R33" s="23">
        <v>9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13</v>
      </c>
      <c r="AC33" s="23">
        <v>11</v>
      </c>
      <c r="AD33" s="23">
        <v>6</v>
      </c>
      <c r="AE33" s="23">
        <v>4</v>
      </c>
      <c r="AF33" s="23">
        <v>0</v>
      </c>
      <c r="AG33" s="23">
        <v>0</v>
      </c>
      <c r="AH33" s="23">
        <v>16</v>
      </c>
      <c r="AI33" s="23">
        <v>1</v>
      </c>
      <c r="AJ33" s="23">
        <v>2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0</v>
      </c>
      <c r="AQ33" s="23">
        <v>6</v>
      </c>
      <c r="AR33" s="23">
        <v>26</v>
      </c>
      <c r="AS33" s="23">
        <v>2</v>
      </c>
      <c r="AT33" s="23">
        <v>0</v>
      </c>
      <c r="AU33" s="23">
        <v>1</v>
      </c>
      <c r="AV33" s="23">
        <v>0</v>
      </c>
      <c r="AW33" s="23">
        <v>37</v>
      </c>
      <c r="AX33" s="23">
        <v>1</v>
      </c>
      <c r="AY33" s="23">
        <v>0</v>
      </c>
      <c r="AZ33" s="23">
        <v>0</v>
      </c>
      <c r="BA33" s="23">
        <v>1</v>
      </c>
      <c r="BB33" s="23">
        <v>0</v>
      </c>
      <c r="BC33" s="23">
        <v>3</v>
      </c>
      <c r="BD33" s="23">
        <v>0</v>
      </c>
      <c r="BE33" s="23">
        <v>1</v>
      </c>
      <c r="BF33" s="23">
        <v>0</v>
      </c>
      <c r="BG33" s="23">
        <v>0</v>
      </c>
      <c r="BH33" s="23">
        <v>3</v>
      </c>
      <c r="BI33" s="23">
        <v>2</v>
      </c>
      <c r="BJ33" s="23">
        <v>0</v>
      </c>
      <c r="BK33" s="23">
        <v>1</v>
      </c>
      <c r="BL33" s="23">
        <v>2</v>
      </c>
      <c r="BM33" s="23">
        <v>0</v>
      </c>
      <c r="BN33" s="23">
        <v>4</v>
      </c>
      <c r="BO33" s="23">
        <v>0</v>
      </c>
      <c r="BP33" s="23">
        <v>0</v>
      </c>
      <c r="BQ33" s="23">
        <v>0</v>
      </c>
      <c r="BR33" s="23">
        <v>0</v>
      </c>
      <c r="BS33" s="23">
        <v>1</v>
      </c>
      <c r="BT33" s="23">
        <v>1</v>
      </c>
      <c r="BU33" s="23">
        <v>0</v>
      </c>
      <c r="BV33" s="23">
        <v>1</v>
      </c>
      <c r="BW33" s="23">
        <v>1</v>
      </c>
      <c r="BX33" s="23">
        <v>7</v>
      </c>
      <c r="BY33" s="23">
        <v>3</v>
      </c>
      <c r="BZ33" s="23">
        <v>3</v>
      </c>
      <c r="CA33" s="23">
        <v>17</v>
      </c>
      <c r="CB33" s="23">
        <v>1</v>
      </c>
    </row>
    <row r="34" spans="1:80" x14ac:dyDescent="0.25">
      <c r="A34" s="25" t="s">
        <v>492</v>
      </c>
      <c r="B34" s="23">
        <f t="shared" si="3"/>
        <v>5955</v>
      </c>
      <c r="C34" s="23">
        <v>35</v>
      </c>
      <c r="D34" s="23">
        <v>10</v>
      </c>
      <c r="E34" s="23">
        <v>4</v>
      </c>
      <c r="F34" s="23">
        <v>13</v>
      </c>
      <c r="G34" s="23">
        <v>8</v>
      </c>
      <c r="H34" s="23">
        <v>10</v>
      </c>
      <c r="I34" s="23">
        <v>20</v>
      </c>
      <c r="J34" s="23">
        <v>12</v>
      </c>
      <c r="K34" s="23">
        <v>29</v>
      </c>
      <c r="L34" s="23">
        <v>13</v>
      </c>
      <c r="M34" s="23">
        <v>17</v>
      </c>
      <c r="N34" s="23">
        <v>5</v>
      </c>
      <c r="O34" s="23">
        <v>13</v>
      </c>
      <c r="P34" s="23">
        <v>9</v>
      </c>
      <c r="Q34" s="23">
        <v>163</v>
      </c>
      <c r="R34" s="23">
        <v>377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2</v>
      </c>
      <c r="Z34" s="23">
        <v>0</v>
      </c>
      <c r="AA34" s="23">
        <v>4</v>
      </c>
      <c r="AB34" s="23">
        <v>364</v>
      </c>
      <c r="AC34" s="23">
        <v>140</v>
      </c>
      <c r="AD34" s="23">
        <v>207</v>
      </c>
      <c r="AE34" s="23">
        <v>191</v>
      </c>
      <c r="AF34" s="23">
        <v>0</v>
      </c>
      <c r="AG34" s="23">
        <v>64</v>
      </c>
      <c r="AH34" s="23">
        <v>365</v>
      </c>
      <c r="AI34" s="23">
        <v>54</v>
      </c>
      <c r="AJ34" s="23">
        <v>222</v>
      </c>
      <c r="AK34" s="23">
        <v>0</v>
      </c>
      <c r="AL34" s="23">
        <v>47</v>
      </c>
      <c r="AM34" s="23">
        <v>24</v>
      </c>
      <c r="AN34" s="23">
        <v>24</v>
      </c>
      <c r="AO34" s="23">
        <v>59</v>
      </c>
      <c r="AP34" s="23">
        <v>93</v>
      </c>
      <c r="AQ34" s="23">
        <v>69</v>
      </c>
      <c r="AR34" s="23">
        <v>306</v>
      </c>
      <c r="AS34" s="23">
        <v>105</v>
      </c>
      <c r="AT34" s="23">
        <v>1</v>
      </c>
      <c r="AU34" s="23">
        <v>112</v>
      </c>
      <c r="AV34" s="23">
        <v>19</v>
      </c>
      <c r="AW34" s="23">
        <v>217</v>
      </c>
      <c r="AX34" s="23">
        <v>37</v>
      </c>
      <c r="AY34" s="23">
        <v>0</v>
      </c>
      <c r="AZ34" s="23">
        <v>87</v>
      </c>
      <c r="BA34" s="23">
        <v>130</v>
      </c>
      <c r="BB34" s="23">
        <v>0</v>
      </c>
      <c r="BC34" s="23">
        <v>118</v>
      </c>
      <c r="BD34" s="23">
        <v>0</v>
      </c>
      <c r="BE34" s="23">
        <v>192</v>
      </c>
      <c r="BF34" s="23">
        <v>0</v>
      </c>
      <c r="BG34" s="23">
        <v>0</v>
      </c>
      <c r="BH34" s="23">
        <v>170</v>
      </c>
      <c r="BI34" s="23">
        <v>317</v>
      </c>
      <c r="BJ34" s="23">
        <v>35</v>
      </c>
      <c r="BK34" s="23">
        <v>90</v>
      </c>
      <c r="BL34" s="23">
        <v>128</v>
      </c>
      <c r="BM34" s="23">
        <v>0</v>
      </c>
      <c r="BN34" s="23">
        <v>125</v>
      </c>
      <c r="BO34" s="23">
        <v>0</v>
      </c>
      <c r="BP34" s="23">
        <v>60</v>
      </c>
      <c r="BQ34" s="23">
        <v>53</v>
      </c>
      <c r="BR34" s="23">
        <v>0</v>
      </c>
      <c r="BS34" s="23">
        <v>58</v>
      </c>
      <c r="BT34" s="23">
        <v>68</v>
      </c>
      <c r="BU34" s="23">
        <v>0</v>
      </c>
      <c r="BV34" s="23">
        <v>17</v>
      </c>
      <c r="BW34" s="23">
        <v>40</v>
      </c>
      <c r="BX34" s="23">
        <v>274</v>
      </c>
      <c r="BY34" s="23">
        <v>107</v>
      </c>
      <c r="BZ34" s="23">
        <v>55</v>
      </c>
      <c r="CA34" s="23">
        <v>247</v>
      </c>
      <c r="CB34" s="23">
        <v>120</v>
      </c>
    </row>
    <row r="35" spans="1:80" x14ac:dyDescent="0.25">
      <c r="A35" s="24" t="s">
        <v>493</v>
      </c>
      <c r="B35" s="23">
        <f t="shared" si="3"/>
        <v>664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1</v>
      </c>
      <c r="O35" s="23">
        <v>0</v>
      </c>
      <c r="P35" s="23">
        <v>0</v>
      </c>
      <c r="Q35" s="23">
        <v>11</v>
      </c>
      <c r="R35" s="23">
        <v>34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13</v>
      </c>
      <c r="Y35" s="23">
        <v>0</v>
      </c>
      <c r="Z35" s="23">
        <v>0</v>
      </c>
      <c r="AA35" s="23">
        <v>0</v>
      </c>
      <c r="AB35" s="23">
        <v>34</v>
      </c>
      <c r="AC35" s="23">
        <v>24</v>
      </c>
      <c r="AD35" s="23">
        <v>27</v>
      </c>
      <c r="AE35" s="23">
        <v>0</v>
      </c>
      <c r="AF35" s="23">
        <v>4</v>
      </c>
      <c r="AG35" s="23">
        <v>5</v>
      </c>
      <c r="AH35" s="23">
        <v>191</v>
      </c>
      <c r="AI35" s="23">
        <v>4</v>
      </c>
      <c r="AJ35" s="23">
        <v>6</v>
      </c>
      <c r="AK35" s="23">
        <v>0</v>
      </c>
      <c r="AL35" s="23">
        <v>4</v>
      </c>
      <c r="AM35" s="23">
        <v>2</v>
      </c>
      <c r="AN35" s="23">
        <v>4</v>
      </c>
      <c r="AO35" s="23">
        <v>2</v>
      </c>
      <c r="AP35" s="23">
        <v>11</v>
      </c>
      <c r="AQ35" s="23">
        <v>4</v>
      </c>
      <c r="AR35" s="23">
        <v>55</v>
      </c>
      <c r="AS35" s="23">
        <v>2</v>
      </c>
      <c r="AT35" s="23">
        <v>10</v>
      </c>
      <c r="AU35" s="23">
        <v>3</v>
      </c>
      <c r="AV35" s="23">
        <v>3</v>
      </c>
      <c r="AW35" s="23">
        <v>61</v>
      </c>
      <c r="AX35" s="23">
        <v>5</v>
      </c>
      <c r="AY35" s="23">
        <v>2</v>
      </c>
      <c r="AZ35" s="23">
        <v>1</v>
      </c>
      <c r="BA35" s="23">
        <v>11</v>
      </c>
      <c r="BB35" s="23">
        <v>0</v>
      </c>
      <c r="BC35" s="23">
        <v>3</v>
      </c>
      <c r="BD35" s="23">
        <v>0</v>
      </c>
      <c r="BE35" s="23">
        <v>3</v>
      </c>
      <c r="BF35" s="23">
        <v>0</v>
      </c>
      <c r="BG35" s="23">
        <v>0</v>
      </c>
      <c r="BH35" s="23">
        <v>7</v>
      </c>
      <c r="BI35" s="23">
        <v>49</v>
      </c>
      <c r="BJ35" s="23">
        <v>1</v>
      </c>
      <c r="BK35" s="23">
        <v>7</v>
      </c>
      <c r="BL35" s="23">
        <v>5</v>
      </c>
      <c r="BM35" s="23">
        <v>0</v>
      </c>
      <c r="BN35" s="23">
        <v>14</v>
      </c>
      <c r="BO35" s="23">
        <v>0</v>
      </c>
      <c r="BP35" s="23">
        <v>3</v>
      </c>
      <c r="BQ35" s="23">
        <v>1</v>
      </c>
      <c r="BR35" s="23">
        <v>0</v>
      </c>
      <c r="BS35" s="23">
        <v>0</v>
      </c>
      <c r="BT35" s="23">
        <v>2</v>
      </c>
      <c r="BU35" s="23">
        <v>0</v>
      </c>
      <c r="BV35" s="23">
        <v>1</v>
      </c>
      <c r="BW35" s="23">
        <v>3</v>
      </c>
      <c r="BX35" s="23">
        <v>3</v>
      </c>
      <c r="BY35" s="23">
        <v>1</v>
      </c>
      <c r="BZ35" s="23">
        <v>1</v>
      </c>
      <c r="CA35" s="23">
        <v>15</v>
      </c>
      <c r="CB35" s="23">
        <v>11</v>
      </c>
    </row>
    <row r="36" spans="1:80" x14ac:dyDescent="0.25">
      <c r="A36" s="25" t="s">
        <v>494</v>
      </c>
      <c r="B36" s="23">
        <f t="shared" si="3"/>
        <v>691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20</v>
      </c>
      <c r="R36" s="23">
        <v>63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45</v>
      </c>
      <c r="Y36" s="23">
        <v>0</v>
      </c>
      <c r="Z36" s="23">
        <v>0</v>
      </c>
      <c r="AA36" s="23">
        <v>0</v>
      </c>
      <c r="AB36" s="23">
        <v>91</v>
      </c>
      <c r="AC36" s="23">
        <v>7</v>
      </c>
      <c r="AD36" s="23">
        <v>82</v>
      </c>
      <c r="AE36" s="23">
        <v>2</v>
      </c>
      <c r="AF36" s="23">
        <v>44</v>
      </c>
      <c r="AG36" s="23">
        <v>4</v>
      </c>
      <c r="AH36" s="23">
        <v>11</v>
      </c>
      <c r="AI36" s="23">
        <v>0</v>
      </c>
      <c r="AJ36" s="23">
        <v>28</v>
      </c>
      <c r="AK36" s="23">
        <v>0</v>
      </c>
      <c r="AL36" s="23">
        <v>5</v>
      </c>
      <c r="AM36" s="23">
        <v>2</v>
      </c>
      <c r="AN36" s="23">
        <v>12</v>
      </c>
      <c r="AO36" s="23">
        <v>2</v>
      </c>
      <c r="AP36" s="23">
        <v>18</v>
      </c>
      <c r="AQ36" s="23">
        <v>15</v>
      </c>
      <c r="AR36" s="23">
        <v>20</v>
      </c>
      <c r="AS36" s="23">
        <v>0</v>
      </c>
      <c r="AT36" s="23">
        <v>11</v>
      </c>
      <c r="AU36" s="23">
        <v>6</v>
      </c>
      <c r="AV36" s="23">
        <v>3</v>
      </c>
      <c r="AW36" s="23">
        <v>32</v>
      </c>
      <c r="AX36" s="23">
        <v>0</v>
      </c>
      <c r="AY36" s="23">
        <v>6</v>
      </c>
      <c r="AZ36" s="23">
        <v>0</v>
      </c>
      <c r="BA36" s="23">
        <v>24</v>
      </c>
      <c r="BB36" s="23">
        <v>0</v>
      </c>
      <c r="BC36" s="23">
        <v>5</v>
      </c>
      <c r="BD36" s="23">
        <v>0</v>
      </c>
      <c r="BE36" s="23">
        <v>1</v>
      </c>
      <c r="BF36" s="23">
        <v>0</v>
      </c>
      <c r="BG36" s="23">
        <v>0</v>
      </c>
      <c r="BH36" s="23">
        <v>13</v>
      </c>
      <c r="BI36" s="23">
        <v>68</v>
      </c>
      <c r="BJ36" s="23">
        <v>2</v>
      </c>
      <c r="BK36" s="23">
        <v>0</v>
      </c>
      <c r="BL36" s="23">
        <v>1</v>
      </c>
      <c r="BM36" s="23">
        <v>0</v>
      </c>
      <c r="BN36" s="23">
        <v>6</v>
      </c>
      <c r="BO36" s="23">
        <v>0</v>
      </c>
      <c r="BP36" s="23">
        <v>0</v>
      </c>
      <c r="BQ36" s="23">
        <v>0</v>
      </c>
      <c r="BR36" s="23">
        <v>0</v>
      </c>
      <c r="BS36" s="23">
        <v>2</v>
      </c>
      <c r="BT36" s="23">
        <v>11</v>
      </c>
      <c r="BU36" s="23">
        <v>0</v>
      </c>
      <c r="BV36" s="23">
        <v>0</v>
      </c>
      <c r="BW36" s="23">
        <v>4</v>
      </c>
      <c r="BX36" s="23">
        <v>3</v>
      </c>
      <c r="BY36" s="23">
        <v>0</v>
      </c>
      <c r="BZ36" s="23">
        <v>0</v>
      </c>
      <c r="CA36" s="23">
        <v>19</v>
      </c>
      <c r="CB36" s="23">
        <v>2</v>
      </c>
    </row>
    <row r="37" spans="1:80" x14ac:dyDescent="0.25">
      <c r="A37" s="25" t="s">
        <v>375</v>
      </c>
      <c r="B37" s="23">
        <f t="shared" si="3"/>
        <v>3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2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1</v>
      </c>
      <c r="BY37" s="23">
        <v>0</v>
      </c>
      <c r="BZ37" s="23">
        <v>0</v>
      </c>
      <c r="CA37" s="23">
        <v>0</v>
      </c>
      <c r="CB37" s="23">
        <v>0</v>
      </c>
    </row>
    <row r="38" spans="1:80" x14ac:dyDescent="0.25">
      <c r="A38" s="25" t="s">
        <v>495</v>
      </c>
      <c r="B38" s="23">
        <f t="shared" si="3"/>
        <v>21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2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1</v>
      </c>
      <c r="AC38" s="23">
        <v>1</v>
      </c>
      <c r="AD38" s="23">
        <v>0</v>
      </c>
      <c r="AE38" s="23">
        <v>1</v>
      </c>
      <c r="AF38" s="23">
        <v>0</v>
      </c>
      <c r="AG38" s="23">
        <v>0</v>
      </c>
      <c r="AH38" s="23">
        <v>1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1</v>
      </c>
      <c r="AS38" s="23">
        <v>2</v>
      </c>
      <c r="AT38" s="23">
        <v>0</v>
      </c>
      <c r="AU38" s="23">
        <v>1</v>
      </c>
      <c r="AV38" s="23">
        <v>0</v>
      </c>
      <c r="AW38" s="23">
        <v>2</v>
      </c>
      <c r="AX38" s="23">
        <v>0</v>
      </c>
      <c r="AY38" s="23">
        <v>0</v>
      </c>
      <c r="AZ38" s="23">
        <v>0</v>
      </c>
      <c r="BA38" s="23">
        <v>1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1</v>
      </c>
      <c r="BT38" s="23">
        <v>0</v>
      </c>
      <c r="BU38" s="23">
        <v>0</v>
      </c>
      <c r="BV38" s="23">
        <v>0</v>
      </c>
      <c r="BW38" s="23">
        <v>0</v>
      </c>
      <c r="BX38" s="23">
        <v>1</v>
      </c>
      <c r="BY38" s="23">
        <v>0</v>
      </c>
      <c r="BZ38" s="23">
        <v>1</v>
      </c>
      <c r="CA38" s="23">
        <v>5</v>
      </c>
      <c r="CB38" s="23">
        <v>0</v>
      </c>
    </row>
    <row r="39" spans="1:80" x14ac:dyDescent="0.25">
      <c r="A39" s="25" t="s">
        <v>496</v>
      </c>
      <c r="B39" s="23">
        <f t="shared" si="3"/>
        <v>36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2</v>
      </c>
      <c r="R39" s="23">
        <v>7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1</v>
      </c>
      <c r="Z39" s="23">
        <v>0</v>
      </c>
      <c r="AA39" s="23">
        <v>0</v>
      </c>
      <c r="AB39" s="23">
        <v>3</v>
      </c>
      <c r="AC39" s="23">
        <v>0</v>
      </c>
      <c r="AD39" s="23">
        <v>0</v>
      </c>
      <c r="AE39" s="23">
        <v>2</v>
      </c>
      <c r="AF39" s="23">
        <v>0</v>
      </c>
      <c r="AG39" s="23">
        <v>0</v>
      </c>
      <c r="AH39" s="23">
        <v>2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1</v>
      </c>
      <c r="AO39" s="23">
        <v>0</v>
      </c>
      <c r="AP39" s="23">
        <v>0</v>
      </c>
      <c r="AQ39" s="23">
        <v>1</v>
      </c>
      <c r="AR39" s="23">
        <v>3</v>
      </c>
      <c r="AS39" s="23">
        <v>0</v>
      </c>
      <c r="AT39" s="23">
        <v>0</v>
      </c>
      <c r="AU39" s="23">
        <v>1</v>
      </c>
      <c r="AV39" s="23">
        <v>0</v>
      </c>
      <c r="AW39" s="23">
        <v>1</v>
      </c>
      <c r="AX39" s="23">
        <v>0</v>
      </c>
      <c r="AY39" s="23">
        <v>0</v>
      </c>
      <c r="AZ39" s="23">
        <v>1</v>
      </c>
      <c r="BA39" s="23">
        <v>4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1</v>
      </c>
      <c r="BQ39" s="23">
        <v>0</v>
      </c>
      <c r="BR39" s="23">
        <v>0</v>
      </c>
      <c r="BS39" s="23">
        <v>0</v>
      </c>
      <c r="BT39" s="23">
        <v>1</v>
      </c>
      <c r="BU39" s="23">
        <v>0</v>
      </c>
      <c r="BV39" s="23">
        <v>0</v>
      </c>
      <c r="BW39" s="23">
        <v>0</v>
      </c>
      <c r="BX39" s="23">
        <v>4</v>
      </c>
      <c r="BY39" s="23">
        <v>0</v>
      </c>
      <c r="BZ39" s="23">
        <v>1</v>
      </c>
      <c r="CA39" s="23">
        <v>0</v>
      </c>
      <c r="CB39" s="23">
        <v>0</v>
      </c>
    </row>
    <row r="40" spans="1:80" x14ac:dyDescent="0.25">
      <c r="A40" s="25" t="s">
        <v>497</v>
      </c>
      <c r="B40" s="23">
        <f t="shared" si="3"/>
        <v>137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1</v>
      </c>
      <c r="Q40" s="23">
        <v>9</v>
      </c>
      <c r="R40" s="23">
        <v>11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5</v>
      </c>
      <c r="AC40" s="23">
        <v>1</v>
      </c>
      <c r="AD40" s="23">
        <v>0</v>
      </c>
      <c r="AE40" s="23">
        <v>0</v>
      </c>
      <c r="AF40" s="23">
        <v>0</v>
      </c>
      <c r="AG40" s="23">
        <v>2</v>
      </c>
      <c r="AH40" s="23">
        <v>18</v>
      </c>
      <c r="AI40" s="23">
        <v>0</v>
      </c>
      <c r="AJ40" s="23">
        <v>0</v>
      </c>
      <c r="AK40" s="23">
        <v>0</v>
      </c>
      <c r="AL40" s="23">
        <v>0</v>
      </c>
      <c r="AM40" s="23">
        <v>1</v>
      </c>
      <c r="AN40" s="23">
        <v>0</v>
      </c>
      <c r="AO40" s="23">
        <v>0</v>
      </c>
      <c r="AP40" s="23">
        <v>4</v>
      </c>
      <c r="AQ40" s="23">
        <v>7</v>
      </c>
      <c r="AR40" s="23">
        <v>0</v>
      </c>
      <c r="AS40" s="23">
        <v>0</v>
      </c>
      <c r="AT40" s="23">
        <v>0</v>
      </c>
      <c r="AU40" s="23">
        <v>2</v>
      </c>
      <c r="AV40" s="23">
        <v>0</v>
      </c>
      <c r="AW40" s="23">
        <v>11</v>
      </c>
      <c r="AX40" s="23">
        <v>1</v>
      </c>
      <c r="AY40" s="23">
        <v>0</v>
      </c>
      <c r="AZ40" s="23">
        <v>12</v>
      </c>
      <c r="BA40" s="23">
        <v>0</v>
      </c>
      <c r="BB40" s="23">
        <v>0</v>
      </c>
      <c r="BC40" s="23">
        <v>2</v>
      </c>
      <c r="BD40" s="23">
        <v>0</v>
      </c>
      <c r="BE40" s="23">
        <v>2</v>
      </c>
      <c r="BF40" s="23">
        <v>0</v>
      </c>
      <c r="BG40" s="23">
        <v>0</v>
      </c>
      <c r="BH40" s="23">
        <v>12</v>
      </c>
      <c r="BI40" s="23">
        <v>3</v>
      </c>
      <c r="BJ40" s="23">
        <v>0</v>
      </c>
      <c r="BK40" s="23">
        <v>1</v>
      </c>
      <c r="BL40" s="23">
        <v>5</v>
      </c>
      <c r="BM40" s="23">
        <v>0</v>
      </c>
      <c r="BN40" s="23">
        <v>6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3">
        <v>0</v>
      </c>
      <c r="BX40" s="23">
        <v>2</v>
      </c>
      <c r="BY40" s="23">
        <v>0</v>
      </c>
      <c r="BZ40" s="23">
        <v>2</v>
      </c>
      <c r="CA40" s="23">
        <v>17</v>
      </c>
      <c r="CB40" s="23">
        <v>0</v>
      </c>
    </row>
    <row r="41" spans="1:80" x14ac:dyDescent="0.25">
      <c r="A41" s="25" t="s">
        <v>376</v>
      </c>
      <c r="B41" s="23">
        <f t="shared" si="3"/>
        <v>31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v>1</v>
      </c>
      <c r="N41" s="23">
        <v>0</v>
      </c>
      <c r="O41" s="23">
        <v>0</v>
      </c>
      <c r="P41" s="23">
        <v>0</v>
      </c>
      <c r="Q41" s="23">
        <v>0</v>
      </c>
      <c r="R41" s="23">
        <v>2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1</v>
      </c>
      <c r="AE41" s="23">
        <v>0</v>
      </c>
      <c r="AF41" s="23">
        <v>0</v>
      </c>
      <c r="AG41" s="23">
        <v>0</v>
      </c>
      <c r="AH41" s="23">
        <v>1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2</v>
      </c>
      <c r="BA41" s="23">
        <v>0</v>
      </c>
      <c r="BB41" s="23">
        <v>0</v>
      </c>
      <c r="BC41" s="23">
        <v>0</v>
      </c>
      <c r="BD41" s="23">
        <v>0</v>
      </c>
      <c r="BE41" s="23">
        <v>2</v>
      </c>
      <c r="BF41" s="23">
        <v>0</v>
      </c>
      <c r="BG41" s="23">
        <v>0</v>
      </c>
      <c r="BH41" s="23">
        <v>2</v>
      </c>
      <c r="BI41" s="23">
        <v>14</v>
      </c>
      <c r="BJ41" s="23">
        <v>0</v>
      </c>
      <c r="BK41" s="23">
        <v>2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3</v>
      </c>
      <c r="BZ41" s="23">
        <v>0</v>
      </c>
      <c r="CA41" s="23">
        <v>0</v>
      </c>
      <c r="CB41" s="23">
        <v>0</v>
      </c>
    </row>
    <row r="42" spans="1:80" x14ac:dyDescent="0.25">
      <c r="A42" s="26" t="s">
        <v>197</v>
      </c>
      <c r="B42" s="23">
        <f t="shared" si="3"/>
        <v>520</v>
      </c>
      <c r="C42" s="23">
        <v>24</v>
      </c>
      <c r="D42" s="23">
        <v>1</v>
      </c>
      <c r="E42" s="23">
        <v>5</v>
      </c>
      <c r="F42" s="23">
        <v>8</v>
      </c>
      <c r="G42" s="23">
        <v>6</v>
      </c>
      <c r="H42" s="23">
        <v>2</v>
      </c>
      <c r="I42" s="23">
        <v>15</v>
      </c>
      <c r="J42" s="23">
        <v>6</v>
      </c>
      <c r="K42" s="23">
        <v>14</v>
      </c>
      <c r="L42" s="23">
        <v>9</v>
      </c>
      <c r="M42" s="23">
        <v>8</v>
      </c>
      <c r="N42" s="23">
        <v>15</v>
      </c>
      <c r="O42" s="23">
        <v>2</v>
      </c>
      <c r="P42" s="23">
        <v>9</v>
      </c>
      <c r="Q42" s="23">
        <v>10</v>
      </c>
      <c r="R42" s="23">
        <v>31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15</v>
      </c>
      <c r="AC42" s="23">
        <v>6</v>
      </c>
      <c r="AD42" s="23">
        <v>6</v>
      </c>
      <c r="AE42" s="23">
        <v>13</v>
      </c>
      <c r="AF42" s="23">
        <v>0</v>
      </c>
      <c r="AG42" s="23">
        <v>3</v>
      </c>
      <c r="AH42" s="23">
        <v>26</v>
      </c>
      <c r="AI42" s="23">
        <v>10</v>
      </c>
      <c r="AJ42" s="23">
        <v>10</v>
      </c>
      <c r="AK42" s="23">
        <v>0</v>
      </c>
      <c r="AL42" s="23">
        <v>2</v>
      </c>
      <c r="AM42" s="23">
        <v>5</v>
      </c>
      <c r="AN42" s="23">
        <v>4</v>
      </c>
      <c r="AO42" s="23">
        <v>9</v>
      </c>
      <c r="AP42" s="23">
        <v>4</v>
      </c>
      <c r="AQ42" s="23">
        <v>9</v>
      </c>
      <c r="AR42" s="23">
        <v>24</v>
      </c>
      <c r="AS42" s="23">
        <v>10</v>
      </c>
      <c r="AT42" s="23">
        <v>0</v>
      </c>
      <c r="AU42" s="23">
        <v>13</v>
      </c>
      <c r="AV42" s="23">
        <v>4</v>
      </c>
      <c r="AW42" s="23">
        <v>7</v>
      </c>
      <c r="AX42" s="23">
        <v>2</v>
      </c>
      <c r="AY42" s="23">
        <v>0</v>
      </c>
      <c r="AZ42" s="23">
        <v>7</v>
      </c>
      <c r="BA42" s="23">
        <v>13</v>
      </c>
      <c r="BB42" s="23">
        <v>0</v>
      </c>
      <c r="BC42" s="23">
        <v>7</v>
      </c>
      <c r="BD42" s="23">
        <v>0</v>
      </c>
      <c r="BE42" s="23">
        <v>13</v>
      </c>
      <c r="BF42" s="23">
        <v>0</v>
      </c>
      <c r="BG42" s="23">
        <v>0</v>
      </c>
      <c r="BH42" s="23">
        <v>18</v>
      </c>
      <c r="BI42" s="23">
        <v>38</v>
      </c>
      <c r="BJ42" s="23">
        <v>0</v>
      </c>
      <c r="BK42" s="23">
        <v>3</v>
      </c>
      <c r="BL42" s="23">
        <v>12</v>
      </c>
      <c r="BM42" s="23">
        <v>0</v>
      </c>
      <c r="BN42" s="23">
        <v>5</v>
      </c>
      <c r="BO42" s="23">
        <v>0</v>
      </c>
      <c r="BP42" s="23">
        <v>6</v>
      </c>
      <c r="BQ42" s="23">
        <v>5</v>
      </c>
      <c r="BR42" s="23">
        <v>0</v>
      </c>
      <c r="BS42" s="23">
        <v>1</v>
      </c>
      <c r="BT42" s="23">
        <v>5</v>
      </c>
      <c r="BU42" s="23">
        <v>0</v>
      </c>
      <c r="BV42" s="23">
        <v>7</v>
      </c>
      <c r="BW42" s="23">
        <v>5</v>
      </c>
      <c r="BX42" s="23">
        <v>3</v>
      </c>
      <c r="BY42" s="23">
        <v>4</v>
      </c>
      <c r="BZ42" s="23">
        <v>5</v>
      </c>
      <c r="CA42" s="23">
        <v>10</v>
      </c>
      <c r="CB42" s="23">
        <v>6</v>
      </c>
    </row>
    <row r="43" spans="1:80" x14ac:dyDescent="0.25">
      <c r="A43" s="25" t="s">
        <v>498</v>
      </c>
      <c r="B43" s="23">
        <f t="shared" si="3"/>
        <v>2644</v>
      </c>
      <c r="C43" s="23">
        <v>13</v>
      </c>
      <c r="D43" s="23">
        <v>3</v>
      </c>
      <c r="E43" s="23">
        <v>3</v>
      </c>
      <c r="F43" s="23">
        <v>1</v>
      </c>
      <c r="G43" s="23">
        <v>2</v>
      </c>
      <c r="H43" s="23">
        <v>1</v>
      </c>
      <c r="I43" s="23">
        <v>5</v>
      </c>
      <c r="J43" s="23">
        <v>4</v>
      </c>
      <c r="K43" s="23">
        <v>2</v>
      </c>
      <c r="L43" s="23">
        <v>8</v>
      </c>
      <c r="M43" s="23">
        <v>4</v>
      </c>
      <c r="N43" s="23">
        <v>1</v>
      </c>
      <c r="O43" s="23">
        <v>5</v>
      </c>
      <c r="P43" s="23">
        <v>5</v>
      </c>
      <c r="Q43" s="23">
        <v>52</v>
      </c>
      <c r="R43" s="23">
        <v>224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1</v>
      </c>
      <c r="Y43" s="23">
        <v>2</v>
      </c>
      <c r="Z43" s="23">
        <v>0</v>
      </c>
      <c r="AA43" s="23">
        <v>0</v>
      </c>
      <c r="AB43" s="23">
        <v>156</v>
      </c>
      <c r="AC43" s="23">
        <v>75</v>
      </c>
      <c r="AD43" s="23">
        <v>180</v>
      </c>
      <c r="AE43" s="23">
        <v>62</v>
      </c>
      <c r="AF43" s="23">
        <v>0</v>
      </c>
      <c r="AG43" s="23">
        <v>14</v>
      </c>
      <c r="AH43" s="23">
        <v>112</v>
      </c>
      <c r="AI43" s="23">
        <v>18</v>
      </c>
      <c r="AJ43" s="23">
        <v>34</v>
      </c>
      <c r="AK43" s="23">
        <v>0</v>
      </c>
      <c r="AL43" s="23">
        <v>4</v>
      </c>
      <c r="AM43" s="23">
        <v>4</v>
      </c>
      <c r="AN43" s="23">
        <v>5</v>
      </c>
      <c r="AO43" s="23">
        <v>2</v>
      </c>
      <c r="AP43" s="23">
        <v>37</v>
      </c>
      <c r="AQ43" s="23">
        <v>35</v>
      </c>
      <c r="AR43" s="23">
        <v>135</v>
      </c>
      <c r="AS43" s="23">
        <v>88</v>
      </c>
      <c r="AT43" s="23">
        <v>2</v>
      </c>
      <c r="AU43" s="23">
        <v>25</v>
      </c>
      <c r="AV43" s="23">
        <v>9</v>
      </c>
      <c r="AW43" s="23">
        <v>241</v>
      </c>
      <c r="AX43" s="23">
        <v>19</v>
      </c>
      <c r="AY43" s="23">
        <v>0</v>
      </c>
      <c r="AZ43" s="23">
        <v>47</v>
      </c>
      <c r="BA43" s="23">
        <v>82</v>
      </c>
      <c r="BB43" s="23">
        <v>0</v>
      </c>
      <c r="BC43" s="23">
        <v>31</v>
      </c>
      <c r="BD43" s="23">
        <v>0</v>
      </c>
      <c r="BE43" s="23">
        <v>44</v>
      </c>
      <c r="BF43" s="23">
        <v>0</v>
      </c>
      <c r="BG43" s="23">
        <v>0</v>
      </c>
      <c r="BH43" s="23">
        <v>44</v>
      </c>
      <c r="BI43" s="23">
        <v>86</v>
      </c>
      <c r="BJ43" s="23">
        <v>15</v>
      </c>
      <c r="BK43" s="23">
        <v>33</v>
      </c>
      <c r="BL43" s="23">
        <v>37</v>
      </c>
      <c r="BM43" s="23">
        <v>0</v>
      </c>
      <c r="BN43" s="23">
        <v>64</v>
      </c>
      <c r="BO43" s="23">
        <v>0</v>
      </c>
      <c r="BP43" s="23">
        <v>10</v>
      </c>
      <c r="BQ43" s="23">
        <v>20</v>
      </c>
      <c r="BR43" s="23">
        <v>0</v>
      </c>
      <c r="BS43" s="23">
        <v>11</v>
      </c>
      <c r="BT43" s="23">
        <v>10</v>
      </c>
      <c r="BU43" s="23">
        <v>0</v>
      </c>
      <c r="BV43" s="23">
        <v>11</v>
      </c>
      <c r="BW43" s="23">
        <v>13</v>
      </c>
      <c r="BX43" s="23">
        <v>120</v>
      </c>
      <c r="BY43" s="23">
        <v>16</v>
      </c>
      <c r="BZ43" s="23">
        <v>15</v>
      </c>
      <c r="CA43" s="23">
        <v>270</v>
      </c>
      <c r="CB43" s="23">
        <v>72</v>
      </c>
    </row>
    <row r="44" spans="1:80" x14ac:dyDescent="0.25">
      <c r="A44" s="25" t="s">
        <v>612</v>
      </c>
      <c r="B44" s="23">
        <f t="shared" si="3"/>
        <v>1852</v>
      </c>
      <c r="C44" s="23">
        <v>1</v>
      </c>
      <c r="D44" s="23">
        <v>0</v>
      </c>
      <c r="E44" s="23">
        <v>3</v>
      </c>
      <c r="F44" s="23">
        <v>0</v>
      </c>
      <c r="G44" s="23">
        <v>0</v>
      </c>
      <c r="H44" s="23">
        <v>1</v>
      </c>
      <c r="I44" s="23">
        <v>10</v>
      </c>
      <c r="J44" s="23">
        <v>2</v>
      </c>
      <c r="K44" s="23">
        <v>13</v>
      </c>
      <c r="L44" s="23">
        <v>1</v>
      </c>
      <c r="M44" s="23">
        <v>4</v>
      </c>
      <c r="N44" s="23">
        <v>2</v>
      </c>
      <c r="O44" s="23">
        <v>0</v>
      </c>
      <c r="P44" s="23">
        <v>2</v>
      </c>
      <c r="Q44" s="23">
        <v>2</v>
      </c>
      <c r="R44" s="23">
        <v>5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54</v>
      </c>
      <c r="Y44" s="23">
        <v>0</v>
      </c>
      <c r="Z44" s="23">
        <v>0</v>
      </c>
      <c r="AA44" s="23">
        <v>0</v>
      </c>
      <c r="AB44" s="23">
        <v>99</v>
      </c>
      <c r="AC44" s="23">
        <v>62</v>
      </c>
      <c r="AD44" s="23">
        <v>87</v>
      </c>
      <c r="AE44" s="23">
        <v>1</v>
      </c>
      <c r="AF44" s="23">
        <v>58</v>
      </c>
      <c r="AG44" s="23">
        <v>1</v>
      </c>
      <c r="AH44" s="23">
        <v>73</v>
      </c>
      <c r="AI44" s="23">
        <v>41</v>
      </c>
      <c r="AJ44" s="23">
        <v>53</v>
      </c>
      <c r="AK44" s="23">
        <v>0</v>
      </c>
      <c r="AL44" s="23">
        <v>3</v>
      </c>
      <c r="AM44" s="23">
        <v>6</v>
      </c>
      <c r="AN44" s="23">
        <v>34</v>
      </c>
      <c r="AO44" s="23">
        <v>3</v>
      </c>
      <c r="AP44" s="23">
        <v>12</v>
      </c>
      <c r="AQ44" s="23">
        <v>9</v>
      </c>
      <c r="AR44" s="23">
        <v>107</v>
      </c>
      <c r="AS44" s="23">
        <v>0</v>
      </c>
      <c r="AT44" s="23">
        <v>53</v>
      </c>
      <c r="AU44" s="23">
        <v>28</v>
      </c>
      <c r="AV44" s="23">
        <v>8</v>
      </c>
      <c r="AW44" s="23">
        <v>111</v>
      </c>
      <c r="AX44" s="23">
        <v>0</v>
      </c>
      <c r="AY44" s="23">
        <v>11</v>
      </c>
      <c r="AZ44" s="23">
        <v>2</v>
      </c>
      <c r="BA44" s="23">
        <v>29</v>
      </c>
      <c r="BB44" s="23">
        <v>0</v>
      </c>
      <c r="BC44" s="23">
        <v>71</v>
      </c>
      <c r="BD44" s="23">
        <v>0</v>
      </c>
      <c r="BE44" s="23">
        <v>60</v>
      </c>
      <c r="BF44" s="23">
        <v>0</v>
      </c>
      <c r="BG44" s="23">
        <v>0</v>
      </c>
      <c r="BH44" s="23">
        <v>95</v>
      </c>
      <c r="BI44" s="23">
        <v>115</v>
      </c>
      <c r="BJ44" s="23">
        <v>4</v>
      </c>
      <c r="BK44" s="23">
        <v>1</v>
      </c>
      <c r="BL44" s="23">
        <v>61</v>
      </c>
      <c r="BM44" s="23">
        <v>0</v>
      </c>
      <c r="BN44" s="23">
        <v>65</v>
      </c>
      <c r="BO44" s="23">
        <v>0</v>
      </c>
      <c r="BP44" s="23">
        <v>27</v>
      </c>
      <c r="BQ44" s="23">
        <v>38</v>
      </c>
      <c r="BR44" s="23">
        <v>0</v>
      </c>
      <c r="BS44" s="23">
        <v>40</v>
      </c>
      <c r="BT44" s="23">
        <v>30</v>
      </c>
      <c r="BU44" s="23">
        <v>0</v>
      </c>
      <c r="BV44" s="23">
        <v>1</v>
      </c>
      <c r="BW44" s="23">
        <v>12</v>
      </c>
      <c r="BX44" s="23">
        <v>41</v>
      </c>
      <c r="BY44" s="23">
        <v>2</v>
      </c>
      <c r="BZ44" s="23">
        <v>8</v>
      </c>
      <c r="CA44" s="23">
        <v>176</v>
      </c>
      <c r="CB44" s="23">
        <v>14</v>
      </c>
    </row>
    <row r="45" spans="1:80" x14ac:dyDescent="0.25">
      <c r="A45" s="25" t="s">
        <v>377</v>
      </c>
      <c r="B45" s="23">
        <f t="shared" si="3"/>
        <v>513</v>
      </c>
      <c r="C45" s="23">
        <v>0</v>
      </c>
      <c r="D45" s="23">
        <v>0</v>
      </c>
      <c r="E45" s="23">
        <v>0</v>
      </c>
      <c r="F45" s="23">
        <v>0</v>
      </c>
      <c r="G45" s="23">
        <v>1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5</v>
      </c>
      <c r="R45" s="23">
        <v>27</v>
      </c>
      <c r="S45" s="23">
        <v>1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1</v>
      </c>
      <c r="AB45" s="23">
        <v>70</v>
      </c>
      <c r="AC45" s="23">
        <v>24</v>
      </c>
      <c r="AD45" s="23">
        <v>18</v>
      </c>
      <c r="AE45" s="23">
        <v>7</v>
      </c>
      <c r="AF45" s="23">
        <v>0</v>
      </c>
      <c r="AG45" s="23">
        <v>5</v>
      </c>
      <c r="AH45" s="23">
        <v>23</v>
      </c>
      <c r="AI45" s="23">
        <v>9</v>
      </c>
      <c r="AJ45" s="23">
        <v>5</v>
      </c>
      <c r="AK45" s="23">
        <v>0</v>
      </c>
      <c r="AL45" s="23">
        <v>1</v>
      </c>
      <c r="AM45" s="23">
        <v>0</v>
      </c>
      <c r="AN45" s="23">
        <v>6</v>
      </c>
      <c r="AO45" s="23">
        <v>1</v>
      </c>
      <c r="AP45" s="23">
        <v>14</v>
      </c>
      <c r="AQ45" s="23">
        <v>7</v>
      </c>
      <c r="AR45" s="23">
        <v>5</v>
      </c>
      <c r="AS45" s="23">
        <v>8</v>
      </c>
      <c r="AT45" s="23">
        <v>1</v>
      </c>
      <c r="AU45" s="23">
        <v>20</v>
      </c>
      <c r="AV45" s="23">
        <v>3</v>
      </c>
      <c r="AW45" s="23">
        <v>68</v>
      </c>
      <c r="AX45" s="23">
        <v>15</v>
      </c>
      <c r="AY45" s="23">
        <v>1</v>
      </c>
      <c r="AZ45" s="23">
        <v>11</v>
      </c>
      <c r="BA45" s="23">
        <v>13</v>
      </c>
      <c r="BB45" s="23">
        <v>0</v>
      </c>
      <c r="BC45" s="23">
        <v>5</v>
      </c>
      <c r="BD45" s="23">
        <v>0</v>
      </c>
      <c r="BE45" s="23">
        <v>18</v>
      </c>
      <c r="BF45" s="23">
        <v>0</v>
      </c>
      <c r="BG45" s="23">
        <v>0</v>
      </c>
      <c r="BH45" s="23">
        <v>10</v>
      </c>
      <c r="BI45" s="23">
        <v>7</v>
      </c>
      <c r="BJ45" s="23">
        <v>1</v>
      </c>
      <c r="BK45" s="23">
        <v>4</v>
      </c>
      <c r="BL45" s="23">
        <v>26</v>
      </c>
      <c r="BM45" s="23">
        <v>0</v>
      </c>
      <c r="BN45" s="23">
        <v>24</v>
      </c>
      <c r="BO45" s="23">
        <v>0</v>
      </c>
      <c r="BP45" s="23">
        <v>4</v>
      </c>
      <c r="BQ45" s="23">
        <v>0</v>
      </c>
      <c r="BR45" s="23">
        <v>0</v>
      </c>
      <c r="BS45" s="23">
        <v>5</v>
      </c>
      <c r="BT45" s="23">
        <v>8</v>
      </c>
      <c r="BU45" s="23">
        <v>0</v>
      </c>
      <c r="BV45" s="23">
        <v>0</v>
      </c>
      <c r="BW45" s="23">
        <v>2</v>
      </c>
      <c r="BX45" s="23">
        <v>5</v>
      </c>
      <c r="BY45" s="23">
        <v>1</v>
      </c>
      <c r="BZ45" s="23">
        <v>5</v>
      </c>
      <c r="CA45" s="23">
        <v>14</v>
      </c>
      <c r="CB45" s="23">
        <v>4</v>
      </c>
    </row>
    <row r="46" spans="1:80" x14ac:dyDescent="0.25">
      <c r="A46" s="25" t="s">
        <v>613</v>
      </c>
      <c r="B46" s="23">
        <f t="shared" si="3"/>
        <v>5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2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1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1</v>
      </c>
      <c r="BQ46" s="23">
        <v>0</v>
      </c>
      <c r="BR46" s="23">
        <v>0</v>
      </c>
      <c r="BS46" s="23">
        <v>0</v>
      </c>
      <c r="BT46" s="23">
        <v>0</v>
      </c>
      <c r="BU46" s="23">
        <v>1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</row>
    <row r="47" spans="1:80" x14ac:dyDescent="0.25">
      <c r="A47" s="25" t="s">
        <v>614</v>
      </c>
      <c r="B47" s="23">
        <f t="shared" si="3"/>
        <v>2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2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</row>
    <row r="48" spans="1:80" x14ac:dyDescent="0.25">
      <c r="A48" s="25" t="s">
        <v>615</v>
      </c>
      <c r="B48" s="23">
        <f t="shared" si="3"/>
        <v>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1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</row>
    <row r="49" spans="1:80" x14ac:dyDescent="0.25">
      <c r="A49" s="27" t="s">
        <v>312</v>
      </c>
      <c r="B49" s="23">
        <f t="shared" si="3"/>
        <v>3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1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1</v>
      </c>
      <c r="AO49" s="23">
        <v>0</v>
      </c>
      <c r="AP49" s="23">
        <v>0</v>
      </c>
      <c r="AQ49" s="23">
        <v>1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</row>
    <row r="50" spans="1:80" x14ac:dyDescent="0.25">
      <c r="A50" s="25" t="s">
        <v>499</v>
      </c>
      <c r="B50" s="23">
        <f t="shared" si="3"/>
        <v>432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4</v>
      </c>
      <c r="R50" s="23">
        <v>87</v>
      </c>
      <c r="S50" s="23">
        <v>0</v>
      </c>
      <c r="T50" s="23">
        <v>1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83</v>
      </c>
      <c r="AC50" s="23">
        <v>7</v>
      </c>
      <c r="AD50" s="23">
        <v>27</v>
      </c>
      <c r="AE50" s="23">
        <v>4</v>
      </c>
      <c r="AF50" s="23">
        <v>0</v>
      </c>
      <c r="AG50" s="23">
        <v>3</v>
      </c>
      <c r="AH50" s="23">
        <v>13</v>
      </c>
      <c r="AI50" s="23">
        <v>21</v>
      </c>
      <c r="AJ50" s="23">
        <v>3</v>
      </c>
      <c r="AK50" s="23">
        <v>0</v>
      </c>
      <c r="AL50" s="23">
        <v>0</v>
      </c>
      <c r="AM50" s="23">
        <v>2</v>
      </c>
      <c r="AN50" s="23">
        <v>0</v>
      </c>
      <c r="AO50" s="23">
        <v>0</v>
      </c>
      <c r="AP50" s="23">
        <v>3</v>
      </c>
      <c r="AQ50" s="23">
        <v>5</v>
      </c>
      <c r="AR50" s="23">
        <v>4</v>
      </c>
      <c r="AS50" s="23">
        <v>1</v>
      </c>
      <c r="AT50" s="23">
        <v>0</v>
      </c>
      <c r="AU50" s="23">
        <v>3</v>
      </c>
      <c r="AV50" s="23">
        <v>1</v>
      </c>
      <c r="AW50" s="23">
        <v>10</v>
      </c>
      <c r="AX50" s="23">
        <v>1</v>
      </c>
      <c r="AY50" s="23">
        <v>0</v>
      </c>
      <c r="AZ50" s="23">
        <v>0</v>
      </c>
      <c r="BA50" s="23">
        <v>14</v>
      </c>
      <c r="BB50" s="23">
        <v>0</v>
      </c>
      <c r="BC50" s="23">
        <v>2</v>
      </c>
      <c r="BD50" s="23">
        <v>0</v>
      </c>
      <c r="BE50" s="23">
        <v>5</v>
      </c>
      <c r="BF50" s="23">
        <v>0</v>
      </c>
      <c r="BG50" s="23">
        <v>0</v>
      </c>
      <c r="BH50" s="23">
        <v>5</v>
      </c>
      <c r="BI50" s="23">
        <v>35</v>
      </c>
      <c r="BJ50" s="23">
        <v>2</v>
      </c>
      <c r="BK50" s="23">
        <v>3</v>
      </c>
      <c r="BL50" s="23">
        <v>2</v>
      </c>
      <c r="BM50" s="23">
        <v>0</v>
      </c>
      <c r="BN50" s="23">
        <v>9</v>
      </c>
      <c r="BO50" s="23">
        <v>0</v>
      </c>
      <c r="BP50" s="23">
        <v>2</v>
      </c>
      <c r="BQ50" s="23">
        <v>28</v>
      </c>
      <c r="BR50" s="23">
        <v>0</v>
      </c>
      <c r="BS50" s="23">
        <v>18</v>
      </c>
      <c r="BT50" s="23">
        <v>5</v>
      </c>
      <c r="BU50" s="23">
        <v>0</v>
      </c>
      <c r="BV50" s="23">
        <v>3</v>
      </c>
      <c r="BW50" s="23">
        <v>1</v>
      </c>
      <c r="BX50" s="23">
        <v>5</v>
      </c>
      <c r="BY50" s="23">
        <v>1</v>
      </c>
      <c r="BZ50" s="23">
        <v>0</v>
      </c>
      <c r="CA50" s="23">
        <v>3</v>
      </c>
      <c r="CB50" s="23">
        <v>6</v>
      </c>
    </row>
    <row r="51" spans="1:80" x14ac:dyDescent="0.25">
      <c r="A51" s="6" t="s">
        <v>500</v>
      </c>
      <c r="B51" s="23">
        <f t="shared" si="3"/>
        <v>7010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19</v>
      </c>
      <c r="R51" s="23">
        <v>1539</v>
      </c>
      <c r="S51" s="23">
        <v>0</v>
      </c>
      <c r="T51" s="23">
        <v>0</v>
      </c>
      <c r="U51" s="23">
        <v>1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770</v>
      </c>
      <c r="AC51" s="23">
        <v>75</v>
      </c>
      <c r="AD51" s="23">
        <v>99</v>
      </c>
      <c r="AE51" s="23">
        <v>123</v>
      </c>
      <c r="AF51" s="23">
        <v>0</v>
      </c>
      <c r="AG51" s="23">
        <v>45</v>
      </c>
      <c r="AH51" s="23">
        <v>454</v>
      </c>
      <c r="AI51" s="23">
        <v>78</v>
      </c>
      <c r="AJ51" s="23">
        <v>275</v>
      </c>
      <c r="AK51" s="23">
        <v>0</v>
      </c>
      <c r="AL51" s="23">
        <v>11</v>
      </c>
      <c r="AM51" s="23">
        <v>9</v>
      </c>
      <c r="AN51" s="23">
        <v>76</v>
      </c>
      <c r="AO51" s="23">
        <v>31</v>
      </c>
      <c r="AP51" s="23">
        <v>179</v>
      </c>
      <c r="AQ51" s="23">
        <v>247</v>
      </c>
      <c r="AR51" s="23">
        <v>340</v>
      </c>
      <c r="AS51" s="23">
        <v>89</v>
      </c>
      <c r="AT51" s="23">
        <v>4</v>
      </c>
      <c r="AU51" s="23">
        <v>91</v>
      </c>
      <c r="AV51" s="23">
        <v>9</v>
      </c>
      <c r="AW51" s="23">
        <v>454</v>
      </c>
      <c r="AX51" s="23">
        <v>66</v>
      </c>
      <c r="AY51" s="23">
        <v>1</v>
      </c>
      <c r="AZ51" s="23">
        <v>76</v>
      </c>
      <c r="BA51" s="23">
        <v>199</v>
      </c>
      <c r="BB51" s="23">
        <v>1</v>
      </c>
      <c r="BC51" s="23">
        <v>85</v>
      </c>
      <c r="BD51" s="23">
        <v>0</v>
      </c>
      <c r="BE51" s="23">
        <v>149</v>
      </c>
      <c r="BF51" s="23">
        <v>0</v>
      </c>
      <c r="BG51" s="23">
        <v>1</v>
      </c>
      <c r="BH51" s="23">
        <v>80</v>
      </c>
      <c r="BI51" s="23">
        <v>190</v>
      </c>
      <c r="BJ51" s="23">
        <v>35</v>
      </c>
      <c r="BK51" s="23">
        <v>97</v>
      </c>
      <c r="BL51" s="23">
        <v>162</v>
      </c>
      <c r="BM51" s="23">
        <v>0</v>
      </c>
      <c r="BN51" s="23">
        <v>83</v>
      </c>
      <c r="BO51" s="23">
        <v>0</v>
      </c>
      <c r="BP51" s="23">
        <v>15</v>
      </c>
      <c r="BQ51" s="23">
        <v>54</v>
      </c>
      <c r="BR51" s="23">
        <v>0</v>
      </c>
      <c r="BS51" s="23">
        <v>49</v>
      </c>
      <c r="BT51" s="23">
        <v>47</v>
      </c>
      <c r="BU51" s="23">
        <v>0</v>
      </c>
      <c r="BV51" s="23">
        <v>5</v>
      </c>
      <c r="BW51" s="23">
        <v>59</v>
      </c>
      <c r="BX51" s="23">
        <v>183</v>
      </c>
      <c r="BY51" s="23">
        <v>42</v>
      </c>
      <c r="BZ51" s="23">
        <v>22</v>
      </c>
      <c r="CA51" s="23">
        <v>242</v>
      </c>
      <c r="CB51" s="23">
        <v>49</v>
      </c>
    </row>
    <row r="52" spans="1:80" x14ac:dyDescent="0.25">
      <c r="A52" s="25" t="s">
        <v>357</v>
      </c>
      <c r="B52" s="23">
        <f t="shared" si="3"/>
        <v>12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1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1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4</v>
      </c>
      <c r="BA52" s="23">
        <v>3</v>
      </c>
      <c r="BB52" s="23">
        <v>0</v>
      </c>
      <c r="BC52" s="23">
        <v>1</v>
      </c>
      <c r="BD52" s="23">
        <v>0</v>
      </c>
      <c r="BE52" s="23">
        <v>0</v>
      </c>
      <c r="BF52" s="23">
        <v>0</v>
      </c>
      <c r="BG52" s="23">
        <v>1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1</v>
      </c>
      <c r="BZ52" s="23">
        <v>0</v>
      </c>
      <c r="CA52" s="23">
        <v>0</v>
      </c>
      <c r="CB52" s="23">
        <v>0</v>
      </c>
    </row>
    <row r="53" spans="1:80" x14ac:dyDescent="0.25">
      <c r="A53" s="26" t="s">
        <v>358</v>
      </c>
      <c r="B53" s="23">
        <f t="shared" si="3"/>
        <v>29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3</v>
      </c>
      <c r="O53" s="23">
        <v>0</v>
      </c>
      <c r="P53" s="23">
        <v>1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1</v>
      </c>
      <c r="AK53" s="23">
        <v>0</v>
      </c>
      <c r="AL53" s="23">
        <v>0</v>
      </c>
      <c r="AM53" s="23">
        <v>0</v>
      </c>
      <c r="AN53" s="23">
        <v>1</v>
      </c>
      <c r="AO53" s="23">
        <v>1</v>
      </c>
      <c r="AP53" s="23">
        <v>3</v>
      </c>
      <c r="AQ53" s="23">
        <v>0</v>
      </c>
      <c r="AR53" s="23">
        <v>0</v>
      </c>
      <c r="AS53" s="23">
        <v>0</v>
      </c>
      <c r="AT53" s="23">
        <v>0</v>
      </c>
      <c r="AU53" s="23">
        <v>2</v>
      </c>
      <c r="AV53" s="23">
        <v>1</v>
      </c>
      <c r="AW53" s="23">
        <v>0</v>
      </c>
      <c r="AX53" s="23">
        <v>0</v>
      </c>
      <c r="AY53" s="23">
        <v>0</v>
      </c>
      <c r="AZ53" s="23">
        <v>3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1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8</v>
      </c>
      <c r="BQ53" s="23">
        <v>0</v>
      </c>
      <c r="BR53" s="23">
        <v>0</v>
      </c>
      <c r="BS53" s="23">
        <v>0</v>
      </c>
      <c r="BT53" s="23">
        <v>1</v>
      </c>
      <c r="BU53" s="23">
        <v>1</v>
      </c>
      <c r="BV53" s="23">
        <v>0</v>
      </c>
      <c r="BW53" s="23">
        <v>0</v>
      </c>
      <c r="BX53" s="23">
        <v>0</v>
      </c>
      <c r="BY53" s="23">
        <v>1</v>
      </c>
      <c r="BZ53" s="23">
        <v>0</v>
      </c>
      <c r="CA53" s="23">
        <v>0</v>
      </c>
      <c r="CB53" s="23">
        <v>1</v>
      </c>
    </row>
    <row r="54" spans="1:80" x14ac:dyDescent="0.25">
      <c r="A54" s="25" t="s">
        <v>501</v>
      </c>
      <c r="B54" s="23">
        <f t="shared" si="3"/>
        <v>3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1</v>
      </c>
      <c r="Z54" s="23">
        <v>0</v>
      </c>
      <c r="AA54" s="23">
        <v>0</v>
      </c>
      <c r="AB54" s="23">
        <v>1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</row>
    <row r="55" spans="1:80" x14ac:dyDescent="0.25">
      <c r="A55" s="6" t="s">
        <v>198</v>
      </c>
      <c r="B55" s="23">
        <f t="shared" si="3"/>
        <v>19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2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2</v>
      </c>
      <c r="AC55" s="23">
        <v>1</v>
      </c>
      <c r="AD55" s="23">
        <v>0</v>
      </c>
      <c r="AE55" s="23">
        <v>0</v>
      </c>
      <c r="AF55" s="23">
        <v>0</v>
      </c>
      <c r="AG55" s="23">
        <v>0</v>
      </c>
      <c r="AH55" s="23">
        <v>2</v>
      </c>
      <c r="AI55" s="23">
        <v>0</v>
      </c>
      <c r="AJ55" s="23">
        <v>0</v>
      </c>
      <c r="AK55" s="23">
        <v>0</v>
      </c>
      <c r="AL55" s="23">
        <v>0</v>
      </c>
      <c r="AM55" s="23">
        <v>1</v>
      </c>
      <c r="AN55" s="23">
        <v>0</v>
      </c>
      <c r="AO55" s="23">
        <v>1</v>
      </c>
      <c r="AP55" s="23">
        <v>0</v>
      </c>
      <c r="AQ55" s="23">
        <v>0</v>
      </c>
      <c r="AR55" s="23">
        <v>1</v>
      </c>
      <c r="AS55" s="23">
        <v>1</v>
      </c>
      <c r="AT55" s="23">
        <v>0</v>
      </c>
      <c r="AU55" s="23">
        <v>2</v>
      </c>
      <c r="AV55" s="23">
        <v>0</v>
      </c>
      <c r="AW55" s="23">
        <v>0</v>
      </c>
      <c r="AX55" s="23">
        <v>0</v>
      </c>
      <c r="AY55" s="23">
        <v>0</v>
      </c>
      <c r="AZ55" s="23">
        <v>1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2</v>
      </c>
      <c r="BI55" s="23">
        <v>0</v>
      </c>
      <c r="BJ55" s="23">
        <v>0</v>
      </c>
      <c r="BK55" s="23">
        <v>2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1</v>
      </c>
      <c r="CB55" s="23">
        <v>0</v>
      </c>
    </row>
    <row r="56" spans="1:80" x14ac:dyDescent="0.25">
      <c r="A56" s="6" t="s">
        <v>616</v>
      </c>
      <c r="B56" s="23">
        <f t="shared" si="3"/>
        <v>2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1</v>
      </c>
      <c r="AI56" s="23">
        <v>1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</row>
    <row r="57" spans="1:80" x14ac:dyDescent="0.25">
      <c r="A57" s="25" t="s">
        <v>502</v>
      </c>
      <c r="B57" s="23">
        <f t="shared" si="3"/>
        <v>14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2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2</v>
      </c>
      <c r="AC57" s="23">
        <v>0</v>
      </c>
      <c r="AD57" s="23">
        <v>0</v>
      </c>
      <c r="AE57" s="23">
        <v>1</v>
      </c>
      <c r="AF57" s="23">
        <v>0</v>
      </c>
      <c r="AG57" s="23">
        <v>1</v>
      </c>
      <c r="AH57" s="23">
        <v>3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1</v>
      </c>
      <c r="AX57" s="23">
        <v>0</v>
      </c>
      <c r="AY57" s="23">
        <v>0</v>
      </c>
      <c r="AZ57" s="23">
        <v>1</v>
      </c>
      <c r="BA57" s="23">
        <v>1</v>
      </c>
      <c r="BB57" s="23">
        <v>0</v>
      </c>
      <c r="BC57" s="23">
        <v>0</v>
      </c>
      <c r="BD57" s="23">
        <v>0</v>
      </c>
      <c r="BE57" s="23">
        <v>2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</row>
    <row r="58" spans="1:80" x14ac:dyDescent="0.25">
      <c r="A58" s="25" t="s">
        <v>359</v>
      </c>
      <c r="B58" s="23">
        <f t="shared" si="3"/>
        <v>18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1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1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2</v>
      </c>
      <c r="AW58" s="23">
        <v>0</v>
      </c>
      <c r="AX58" s="23">
        <v>0</v>
      </c>
      <c r="AY58" s="23">
        <v>0</v>
      </c>
      <c r="AZ58" s="23">
        <v>5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1</v>
      </c>
      <c r="BH58" s="23">
        <v>0</v>
      </c>
      <c r="BI58" s="23">
        <v>0</v>
      </c>
      <c r="BJ58" s="23">
        <v>2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1</v>
      </c>
      <c r="BQ58" s="23">
        <v>0</v>
      </c>
      <c r="BR58" s="23">
        <v>0</v>
      </c>
      <c r="BS58" s="23">
        <v>0</v>
      </c>
      <c r="BT58" s="23">
        <v>0</v>
      </c>
      <c r="BU58" s="23">
        <v>1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4</v>
      </c>
      <c r="CB58" s="23">
        <v>0</v>
      </c>
    </row>
    <row r="59" spans="1:80" x14ac:dyDescent="0.25">
      <c r="A59" s="25" t="s">
        <v>503</v>
      </c>
      <c r="B59" s="23">
        <f t="shared" si="3"/>
        <v>12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1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1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1</v>
      </c>
      <c r="AI59" s="23">
        <v>2</v>
      </c>
      <c r="AJ59" s="23">
        <v>0</v>
      </c>
      <c r="AK59" s="23">
        <v>0</v>
      </c>
      <c r="AL59" s="23">
        <v>0</v>
      </c>
      <c r="AM59" s="23">
        <v>1</v>
      </c>
      <c r="AN59" s="23">
        <v>0</v>
      </c>
      <c r="AO59" s="23">
        <v>0</v>
      </c>
      <c r="AP59" s="23">
        <v>0</v>
      </c>
      <c r="AQ59" s="23">
        <v>1</v>
      </c>
      <c r="AR59" s="23">
        <v>2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2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1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</row>
    <row r="60" spans="1:80" x14ac:dyDescent="0.25">
      <c r="A60" s="25" t="s">
        <v>617</v>
      </c>
      <c r="B60" s="23">
        <f t="shared" si="3"/>
        <v>2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1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1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</row>
    <row r="61" spans="1:80" x14ac:dyDescent="0.25">
      <c r="A61" s="25" t="s">
        <v>567</v>
      </c>
      <c r="B61" s="23">
        <f t="shared" si="3"/>
        <v>211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1</v>
      </c>
      <c r="M61" s="23">
        <v>0</v>
      </c>
      <c r="N61" s="23">
        <v>0</v>
      </c>
      <c r="O61" s="23">
        <v>0</v>
      </c>
      <c r="P61" s="23">
        <v>0</v>
      </c>
      <c r="Q61" s="23">
        <v>4</v>
      </c>
      <c r="R61" s="23">
        <v>27</v>
      </c>
      <c r="S61" s="23">
        <v>0</v>
      </c>
      <c r="T61" s="23">
        <v>1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11</v>
      </c>
      <c r="AC61" s="23">
        <v>6</v>
      </c>
      <c r="AD61" s="23">
        <v>2</v>
      </c>
      <c r="AE61" s="23">
        <v>3</v>
      </c>
      <c r="AF61" s="23">
        <v>0</v>
      </c>
      <c r="AG61" s="23">
        <v>2</v>
      </c>
      <c r="AH61" s="23">
        <v>12</v>
      </c>
      <c r="AI61" s="23">
        <v>3</v>
      </c>
      <c r="AJ61" s="23">
        <v>10</v>
      </c>
      <c r="AK61" s="23">
        <v>0</v>
      </c>
      <c r="AL61" s="23">
        <v>2</v>
      </c>
      <c r="AM61" s="23">
        <v>0</v>
      </c>
      <c r="AN61" s="23">
        <v>2</v>
      </c>
      <c r="AO61" s="23">
        <v>0</v>
      </c>
      <c r="AP61" s="23">
        <v>6</v>
      </c>
      <c r="AQ61" s="23">
        <v>2</v>
      </c>
      <c r="AR61" s="23">
        <v>13</v>
      </c>
      <c r="AS61" s="23">
        <v>1</v>
      </c>
      <c r="AT61" s="23">
        <v>0</v>
      </c>
      <c r="AU61" s="23">
        <v>12</v>
      </c>
      <c r="AV61" s="23">
        <v>0</v>
      </c>
      <c r="AW61" s="23">
        <v>12</v>
      </c>
      <c r="AX61" s="23">
        <v>0</v>
      </c>
      <c r="AY61" s="23">
        <v>0</v>
      </c>
      <c r="AZ61" s="23">
        <v>5</v>
      </c>
      <c r="BA61" s="23">
        <v>12</v>
      </c>
      <c r="BB61" s="23">
        <v>0</v>
      </c>
      <c r="BC61" s="23">
        <v>2</v>
      </c>
      <c r="BD61" s="23">
        <v>0</v>
      </c>
      <c r="BE61" s="23">
        <v>3</v>
      </c>
      <c r="BF61" s="23">
        <v>0</v>
      </c>
      <c r="BG61" s="23">
        <v>0</v>
      </c>
      <c r="BH61" s="23">
        <v>2</v>
      </c>
      <c r="BI61" s="23">
        <v>14</v>
      </c>
      <c r="BJ61" s="23">
        <v>2</v>
      </c>
      <c r="BK61" s="23">
        <v>4</v>
      </c>
      <c r="BL61" s="23">
        <v>6</v>
      </c>
      <c r="BM61" s="23">
        <v>0</v>
      </c>
      <c r="BN61" s="23">
        <v>9</v>
      </c>
      <c r="BO61" s="23">
        <v>0</v>
      </c>
      <c r="BP61" s="23">
        <v>0</v>
      </c>
      <c r="BQ61" s="23">
        <v>1</v>
      </c>
      <c r="BR61" s="23">
        <v>0</v>
      </c>
      <c r="BS61" s="23">
        <v>1</v>
      </c>
      <c r="BT61" s="23">
        <v>5</v>
      </c>
      <c r="BU61" s="23">
        <v>0</v>
      </c>
      <c r="BV61" s="23">
        <v>0</v>
      </c>
      <c r="BW61" s="23">
        <v>0</v>
      </c>
      <c r="BX61" s="23">
        <v>2</v>
      </c>
      <c r="BY61" s="23">
        <v>1</v>
      </c>
      <c r="BZ61" s="23">
        <v>1</v>
      </c>
      <c r="CA61" s="23">
        <v>9</v>
      </c>
      <c r="CB61" s="23">
        <v>0</v>
      </c>
    </row>
    <row r="62" spans="1:80" x14ac:dyDescent="0.25">
      <c r="A62" s="25" t="s">
        <v>200</v>
      </c>
      <c r="B62" s="23">
        <f t="shared" si="3"/>
        <v>133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6</v>
      </c>
      <c r="R62" s="23">
        <v>11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17</v>
      </c>
      <c r="AC62" s="23">
        <v>7</v>
      </c>
      <c r="AD62" s="23">
        <v>13</v>
      </c>
      <c r="AE62" s="23">
        <v>6</v>
      </c>
      <c r="AF62" s="23">
        <v>0</v>
      </c>
      <c r="AG62" s="23">
        <v>4</v>
      </c>
      <c r="AH62" s="23">
        <v>9</v>
      </c>
      <c r="AI62" s="23">
        <v>3</v>
      </c>
      <c r="AJ62" s="23">
        <v>3</v>
      </c>
      <c r="AK62" s="23">
        <v>0</v>
      </c>
      <c r="AL62" s="23">
        <v>0</v>
      </c>
      <c r="AM62" s="23">
        <v>1</v>
      </c>
      <c r="AN62" s="23">
        <v>0</v>
      </c>
      <c r="AO62" s="23">
        <v>0</v>
      </c>
      <c r="AP62" s="23">
        <v>0</v>
      </c>
      <c r="AQ62" s="23">
        <v>6</v>
      </c>
      <c r="AR62" s="23">
        <v>2</v>
      </c>
      <c r="AS62" s="23">
        <v>1</v>
      </c>
      <c r="AT62" s="23">
        <v>0</v>
      </c>
      <c r="AU62" s="23">
        <v>0</v>
      </c>
      <c r="AV62" s="23">
        <v>0</v>
      </c>
      <c r="AW62" s="23">
        <v>4</v>
      </c>
      <c r="AX62" s="23">
        <v>1</v>
      </c>
      <c r="AY62" s="23">
        <v>0</v>
      </c>
      <c r="AZ62" s="23">
        <v>3</v>
      </c>
      <c r="BA62" s="23">
        <v>3</v>
      </c>
      <c r="BB62" s="23">
        <v>0</v>
      </c>
      <c r="BC62" s="23">
        <v>2</v>
      </c>
      <c r="BD62" s="23">
        <v>0</v>
      </c>
      <c r="BE62" s="23">
        <v>0</v>
      </c>
      <c r="BF62" s="23">
        <v>0</v>
      </c>
      <c r="BG62" s="23">
        <v>0</v>
      </c>
      <c r="BH62" s="23">
        <v>2</v>
      </c>
      <c r="BI62" s="23">
        <v>2</v>
      </c>
      <c r="BJ62" s="23">
        <v>1</v>
      </c>
      <c r="BK62" s="23">
        <v>0</v>
      </c>
      <c r="BL62" s="23">
        <v>1</v>
      </c>
      <c r="BM62" s="23">
        <v>0</v>
      </c>
      <c r="BN62" s="23">
        <v>2</v>
      </c>
      <c r="BO62" s="23">
        <v>0</v>
      </c>
      <c r="BP62" s="23">
        <v>1</v>
      </c>
      <c r="BQ62" s="23">
        <v>2</v>
      </c>
      <c r="BR62" s="23">
        <v>0</v>
      </c>
      <c r="BS62" s="23">
        <v>2</v>
      </c>
      <c r="BT62" s="23">
        <v>3</v>
      </c>
      <c r="BU62" s="23">
        <v>0</v>
      </c>
      <c r="BV62" s="23">
        <v>0</v>
      </c>
      <c r="BW62" s="23">
        <v>0</v>
      </c>
      <c r="BX62" s="23">
        <v>5</v>
      </c>
      <c r="BY62" s="23">
        <v>0</v>
      </c>
      <c r="BZ62" s="23">
        <v>1</v>
      </c>
      <c r="CA62" s="23">
        <v>8</v>
      </c>
      <c r="CB62" s="23">
        <v>1</v>
      </c>
    </row>
    <row r="63" spans="1:80" x14ac:dyDescent="0.25">
      <c r="A63" s="6" t="s">
        <v>504</v>
      </c>
      <c r="B63" s="23">
        <f t="shared" si="3"/>
        <v>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1</v>
      </c>
      <c r="R63" s="23">
        <v>0</v>
      </c>
      <c r="S63" s="23">
        <v>0</v>
      </c>
      <c r="T63" s="23">
        <v>0</v>
      </c>
      <c r="U63" s="23">
        <v>3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2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1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1</v>
      </c>
      <c r="CA63" s="23">
        <v>0</v>
      </c>
      <c r="CB63" s="23">
        <v>0</v>
      </c>
    </row>
    <row r="64" spans="1:80" x14ac:dyDescent="0.25">
      <c r="A64" s="25" t="s">
        <v>505</v>
      </c>
      <c r="B64" s="23">
        <f t="shared" si="3"/>
        <v>11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1</v>
      </c>
      <c r="R64" s="23">
        <v>1</v>
      </c>
      <c r="S64" s="23">
        <v>0</v>
      </c>
      <c r="T64" s="23">
        <v>0</v>
      </c>
      <c r="U64" s="23">
        <v>2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2</v>
      </c>
      <c r="AX64" s="23">
        <v>0</v>
      </c>
      <c r="AY64" s="23">
        <v>0</v>
      </c>
      <c r="AZ64" s="23">
        <v>0</v>
      </c>
      <c r="BA64" s="23">
        <v>0</v>
      </c>
      <c r="BB64" s="23">
        <v>2</v>
      </c>
      <c r="BC64" s="23">
        <v>0</v>
      </c>
      <c r="BD64" s="23">
        <v>0</v>
      </c>
      <c r="BE64" s="23">
        <v>1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1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1</v>
      </c>
      <c r="CB64" s="23">
        <v>0</v>
      </c>
    </row>
    <row r="65" spans="1:80" x14ac:dyDescent="0.25">
      <c r="A65" s="25" t="s">
        <v>506</v>
      </c>
      <c r="B65" s="23">
        <f t="shared" si="3"/>
        <v>58</v>
      </c>
      <c r="C65" s="23">
        <v>0</v>
      </c>
      <c r="D65" s="23">
        <v>0</v>
      </c>
      <c r="E65" s="23">
        <v>0</v>
      </c>
      <c r="F65" s="23">
        <v>0</v>
      </c>
      <c r="G65" s="23">
        <v>1</v>
      </c>
      <c r="H65" s="23">
        <v>0</v>
      </c>
      <c r="I65" s="23">
        <v>0</v>
      </c>
      <c r="J65" s="23">
        <v>4</v>
      </c>
      <c r="K65" s="23">
        <v>0</v>
      </c>
      <c r="L65" s="23">
        <v>0</v>
      </c>
      <c r="M65" s="23">
        <v>0</v>
      </c>
      <c r="N65" s="23">
        <v>6</v>
      </c>
      <c r="O65" s="23">
        <v>0</v>
      </c>
      <c r="P65" s="23">
        <v>0</v>
      </c>
      <c r="Q65" s="23">
        <v>1</v>
      </c>
      <c r="R65" s="23">
        <v>2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2</v>
      </c>
      <c r="AQ65" s="23">
        <v>0</v>
      </c>
      <c r="AR65" s="23">
        <v>1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1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8</v>
      </c>
      <c r="BJ65" s="23">
        <v>0</v>
      </c>
      <c r="BK65" s="23">
        <v>1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3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28</v>
      </c>
      <c r="BZ65" s="23">
        <v>0</v>
      </c>
      <c r="CA65" s="23">
        <v>0</v>
      </c>
      <c r="CB65" s="23">
        <v>0</v>
      </c>
    </row>
    <row r="66" spans="1:80" x14ac:dyDescent="0.25">
      <c r="A66" s="25" t="s">
        <v>201</v>
      </c>
      <c r="B66" s="23">
        <f t="shared" si="3"/>
        <v>26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1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16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1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1</v>
      </c>
      <c r="BI66" s="23">
        <v>4</v>
      </c>
      <c r="BJ66" s="23">
        <v>0</v>
      </c>
      <c r="BK66" s="23">
        <v>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>
        <v>0</v>
      </c>
      <c r="BX66" s="23">
        <v>0</v>
      </c>
      <c r="BY66" s="23">
        <v>0</v>
      </c>
      <c r="BZ66" s="23">
        <v>0</v>
      </c>
      <c r="CA66" s="23">
        <v>0</v>
      </c>
      <c r="CB66" s="23">
        <v>3</v>
      </c>
    </row>
    <row r="67" spans="1:80" x14ac:dyDescent="0.25">
      <c r="A67" s="25" t="s">
        <v>618</v>
      </c>
      <c r="B67" s="23">
        <f t="shared" si="3"/>
        <v>1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0</v>
      </c>
      <c r="BN67" s="23">
        <v>0</v>
      </c>
      <c r="BO67" s="23">
        <v>0</v>
      </c>
      <c r="BP67" s="23">
        <v>0</v>
      </c>
      <c r="BQ67" s="23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1</v>
      </c>
      <c r="BZ67" s="23">
        <v>0</v>
      </c>
      <c r="CA67" s="23">
        <v>0</v>
      </c>
      <c r="CB67" s="23">
        <v>0</v>
      </c>
    </row>
    <row r="68" spans="1:80" x14ac:dyDescent="0.25">
      <c r="A68" s="25" t="s">
        <v>360</v>
      </c>
      <c r="B68" s="23">
        <f t="shared" si="3"/>
        <v>35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1</v>
      </c>
      <c r="K68" s="23">
        <v>7</v>
      </c>
      <c r="L68" s="23">
        <v>0</v>
      </c>
      <c r="M68" s="23">
        <v>0</v>
      </c>
      <c r="N68" s="23">
        <v>0</v>
      </c>
      <c r="O68" s="23">
        <v>0</v>
      </c>
      <c r="P68" s="23">
        <v>3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1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1</v>
      </c>
      <c r="AJ68" s="23">
        <v>0</v>
      </c>
      <c r="AK68" s="23">
        <v>0</v>
      </c>
      <c r="AL68" s="23">
        <v>3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1</v>
      </c>
      <c r="AV68" s="23">
        <v>0</v>
      </c>
      <c r="AW68" s="23">
        <v>1</v>
      </c>
      <c r="AX68" s="23">
        <v>0</v>
      </c>
      <c r="AY68" s="23">
        <v>0</v>
      </c>
      <c r="AZ68" s="23">
        <v>0</v>
      </c>
      <c r="BA68" s="23">
        <v>2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3</v>
      </c>
      <c r="BH68" s="23">
        <v>0</v>
      </c>
      <c r="BI68" s="23">
        <v>2</v>
      </c>
      <c r="BJ68" s="23">
        <v>1</v>
      </c>
      <c r="BK68" s="23">
        <v>2</v>
      </c>
      <c r="BL68" s="23">
        <v>1</v>
      </c>
      <c r="BM68" s="23">
        <v>0</v>
      </c>
      <c r="BN68" s="23">
        <v>0</v>
      </c>
      <c r="BO68" s="23">
        <v>0</v>
      </c>
      <c r="BP68" s="23">
        <v>0</v>
      </c>
      <c r="BQ68" s="23">
        <v>0</v>
      </c>
      <c r="BR68" s="23">
        <v>0</v>
      </c>
      <c r="BS68" s="23">
        <v>0</v>
      </c>
      <c r="BT68" s="23">
        <v>0</v>
      </c>
      <c r="BU68" s="23">
        <v>2</v>
      </c>
      <c r="BV68" s="23">
        <v>0</v>
      </c>
      <c r="BW68" s="23">
        <v>0</v>
      </c>
      <c r="BX68" s="23">
        <v>0</v>
      </c>
      <c r="BY68" s="23">
        <v>0</v>
      </c>
      <c r="BZ68" s="23">
        <v>0</v>
      </c>
      <c r="CA68" s="23">
        <v>4</v>
      </c>
      <c r="CB68" s="23">
        <v>0</v>
      </c>
    </row>
    <row r="69" spans="1:80" x14ac:dyDescent="0.25">
      <c r="A69" s="25" t="s">
        <v>362</v>
      </c>
      <c r="B69" s="23">
        <f t="shared" si="3"/>
        <v>7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2</v>
      </c>
      <c r="K69" s="23">
        <v>0</v>
      </c>
      <c r="L69" s="23">
        <v>0</v>
      </c>
      <c r="M69" s="23">
        <v>0</v>
      </c>
      <c r="N69" s="23">
        <v>2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2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1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0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</row>
    <row r="70" spans="1:80" x14ac:dyDescent="0.25">
      <c r="A70" s="25" t="s">
        <v>619</v>
      </c>
      <c r="B70" s="23">
        <f t="shared" si="3"/>
        <v>16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5</v>
      </c>
      <c r="L70" s="23">
        <v>1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3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1</v>
      </c>
      <c r="BH70" s="23">
        <v>0</v>
      </c>
      <c r="BI70" s="23">
        <v>0</v>
      </c>
      <c r="BJ70" s="23">
        <v>0</v>
      </c>
      <c r="BK70" s="23">
        <v>0</v>
      </c>
      <c r="BL70" s="23">
        <v>1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2</v>
      </c>
      <c r="BV70" s="23">
        <v>0</v>
      </c>
      <c r="BW70" s="23">
        <v>0</v>
      </c>
      <c r="BX70" s="23">
        <v>3</v>
      </c>
      <c r="BY70" s="23">
        <v>0</v>
      </c>
      <c r="BZ70" s="23">
        <v>0</v>
      </c>
      <c r="CA70" s="23">
        <v>0</v>
      </c>
      <c r="CB70" s="23">
        <v>0</v>
      </c>
    </row>
    <row r="71" spans="1:80" x14ac:dyDescent="0.25">
      <c r="A71" s="25" t="s">
        <v>507</v>
      </c>
      <c r="B71" s="23">
        <f t="shared" si="3"/>
        <v>36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5</v>
      </c>
      <c r="R71" s="23">
        <v>1</v>
      </c>
      <c r="S71" s="23">
        <v>0</v>
      </c>
      <c r="T71" s="23">
        <v>0</v>
      </c>
      <c r="U71" s="23">
        <v>4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2</v>
      </c>
      <c r="AC71" s="23">
        <v>0</v>
      </c>
      <c r="AD71" s="23">
        <v>1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3</v>
      </c>
      <c r="AL71" s="23">
        <v>1</v>
      </c>
      <c r="AM71" s="23">
        <v>0</v>
      </c>
      <c r="AN71" s="23">
        <v>0</v>
      </c>
      <c r="AO71" s="23">
        <v>0</v>
      </c>
      <c r="AP71" s="23">
        <v>0</v>
      </c>
      <c r="AQ71" s="23">
        <v>2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1</v>
      </c>
      <c r="AX71" s="23">
        <v>0</v>
      </c>
      <c r="AY71" s="23">
        <v>0</v>
      </c>
      <c r="AZ71" s="23">
        <v>0</v>
      </c>
      <c r="BA71" s="23">
        <v>0</v>
      </c>
      <c r="BB71" s="23">
        <v>1</v>
      </c>
      <c r="BC71" s="23">
        <v>0</v>
      </c>
      <c r="BD71" s="23">
        <v>1</v>
      </c>
      <c r="BE71" s="23">
        <v>0</v>
      </c>
      <c r="BF71" s="23">
        <v>8</v>
      </c>
      <c r="BG71" s="23">
        <v>0</v>
      </c>
      <c r="BH71" s="23">
        <v>0</v>
      </c>
      <c r="BI71" s="23">
        <v>1</v>
      </c>
      <c r="BJ71" s="23">
        <v>0</v>
      </c>
      <c r="BK71" s="23">
        <v>1</v>
      </c>
      <c r="BL71" s="23">
        <v>0</v>
      </c>
      <c r="BM71" s="23">
        <v>3</v>
      </c>
      <c r="BN71" s="23">
        <v>0</v>
      </c>
      <c r="BO71" s="23">
        <v>1</v>
      </c>
      <c r="BP71" s="23">
        <v>0</v>
      </c>
      <c r="BQ71" s="23">
        <v>0</v>
      </c>
      <c r="BR71" s="23">
        <v>0</v>
      </c>
      <c r="BS71" s="23">
        <v>0</v>
      </c>
      <c r="BT71" s="23">
        <v>0</v>
      </c>
      <c r="BU71" s="23">
        <v>0</v>
      </c>
      <c r="BV71" s="23">
        <v>0</v>
      </c>
      <c r="BW71" s="23">
        <v>0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</row>
    <row r="72" spans="1:80" x14ac:dyDescent="0.25">
      <c r="A72" s="26" t="s">
        <v>202</v>
      </c>
      <c r="B72" s="23">
        <f t="shared" si="3"/>
        <v>2991</v>
      </c>
      <c r="C72" s="23">
        <v>199</v>
      </c>
      <c r="D72" s="23">
        <v>118</v>
      </c>
      <c r="E72" s="23">
        <v>26</v>
      </c>
      <c r="F72" s="23">
        <v>125</v>
      </c>
      <c r="G72" s="23">
        <v>113</v>
      </c>
      <c r="H72" s="23">
        <v>32</v>
      </c>
      <c r="I72" s="23">
        <v>196</v>
      </c>
      <c r="J72" s="23">
        <v>78</v>
      </c>
      <c r="K72" s="23">
        <v>100</v>
      </c>
      <c r="L72" s="23">
        <v>75</v>
      </c>
      <c r="M72" s="23">
        <v>55</v>
      </c>
      <c r="N72" s="23">
        <v>32</v>
      </c>
      <c r="O72" s="23">
        <v>34</v>
      </c>
      <c r="P72" s="23">
        <v>69</v>
      </c>
      <c r="Q72" s="23">
        <v>10</v>
      </c>
      <c r="R72" s="23">
        <v>190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134</v>
      </c>
      <c r="AC72" s="23">
        <v>26</v>
      </c>
      <c r="AD72" s="23">
        <v>42</v>
      </c>
      <c r="AE72" s="23">
        <v>52</v>
      </c>
      <c r="AF72" s="23">
        <v>0</v>
      </c>
      <c r="AG72" s="23">
        <v>22</v>
      </c>
      <c r="AH72" s="23">
        <v>131</v>
      </c>
      <c r="AI72" s="23">
        <v>47</v>
      </c>
      <c r="AJ72" s="23">
        <v>31</v>
      </c>
      <c r="AK72" s="23">
        <v>0</v>
      </c>
      <c r="AL72" s="23">
        <v>19</v>
      </c>
      <c r="AM72" s="23">
        <v>14</v>
      </c>
      <c r="AN72" s="23">
        <v>11</v>
      </c>
      <c r="AO72" s="23">
        <v>28</v>
      </c>
      <c r="AP72" s="23">
        <v>21</v>
      </c>
      <c r="AQ72" s="23">
        <v>10</v>
      </c>
      <c r="AR72" s="23">
        <v>166</v>
      </c>
      <c r="AS72" s="23">
        <v>25</v>
      </c>
      <c r="AT72" s="23">
        <v>0</v>
      </c>
      <c r="AU72" s="23">
        <v>52</v>
      </c>
      <c r="AV72" s="23">
        <v>42</v>
      </c>
      <c r="AW72" s="23">
        <v>31</v>
      </c>
      <c r="AX72" s="23">
        <v>8</v>
      </c>
      <c r="AY72" s="23">
        <v>0</v>
      </c>
      <c r="AZ72" s="23">
        <v>38</v>
      </c>
      <c r="BA72" s="23">
        <v>32</v>
      </c>
      <c r="BB72" s="23">
        <v>0</v>
      </c>
      <c r="BC72" s="23">
        <v>27</v>
      </c>
      <c r="BD72" s="23">
        <v>0</v>
      </c>
      <c r="BE72" s="23">
        <v>39</v>
      </c>
      <c r="BF72" s="23">
        <v>0</v>
      </c>
      <c r="BG72" s="23">
        <v>0</v>
      </c>
      <c r="BH72" s="23">
        <v>81</v>
      </c>
      <c r="BI72" s="23">
        <v>39</v>
      </c>
      <c r="BJ72" s="23">
        <v>1</v>
      </c>
      <c r="BK72" s="23">
        <v>49</v>
      </c>
      <c r="BL72" s="23">
        <v>18</v>
      </c>
      <c r="BM72" s="23">
        <v>0</v>
      </c>
      <c r="BN72" s="23">
        <v>86</v>
      </c>
      <c r="BO72" s="23">
        <v>0</v>
      </c>
      <c r="BP72" s="23">
        <v>16</v>
      </c>
      <c r="BQ72" s="23">
        <v>12</v>
      </c>
      <c r="BR72" s="23">
        <v>0</v>
      </c>
      <c r="BS72" s="23">
        <v>13</v>
      </c>
      <c r="BT72" s="23">
        <v>30</v>
      </c>
      <c r="BU72" s="23">
        <v>0</v>
      </c>
      <c r="BV72" s="23">
        <v>4</v>
      </c>
      <c r="BW72" s="23">
        <v>8</v>
      </c>
      <c r="BX72" s="23">
        <v>35</v>
      </c>
      <c r="BY72" s="23">
        <v>20</v>
      </c>
      <c r="BZ72" s="23">
        <v>13</v>
      </c>
      <c r="CA72" s="23">
        <v>53</v>
      </c>
      <c r="CB72" s="23">
        <v>13</v>
      </c>
    </row>
    <row r="73" spans="1:80" x14ac:dyDescent="0.25">
      <c r="A73" s="6" t="s">
        <v>508</v>
      </c>
      <c r="B73" s="23">
        <f t="shared" si="3"/>
        <v>22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1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0</v>
      </c>
      <c r="BX73" s="23">
        <v>0</v>
      </c>
      <c r="BY73" s="23">
        <v>0</v>
      </c>
      <c r="BZ73" s="23">
        <v>0</v>
      </c>
      <c r="CA73" s="23">
        <v>21</v>
      </c>
      <c r="CB73" s="23">
        <v>0</v>
      </c>
    </row>
    <row r="74" spans="1:80" x14ac:dyDescent="0.25">
      <c r="A74" s="25" t="s">
        <v>620</v>
      </c>
      <c r="B74" s="23">
        <f t="shared" si="3"/>
        <v>32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1</v>
      </c>
      <c r="R74" s="23">
        <v>0</v>
      </c>
      <c r="S74" s="23">
        <v>0</v>
      </c>
      <c r="T74" s="23">
        <v>0</v>
      </c>
      <c r="U74" s="23">
        <v>6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1</v>
      </c>
      <c r="AC74" s="23">
        <v>0</v>
      </c>
      <c r="AD74" s="23">
        <v>0</v>
      </c>
      <c r="AE74" s="23">
        <v>1</v>
      </c>
      <c r="AF74" s="23">
        <v>0</v>
      </c>
      <c r="AG74" s="23">
        <v>0</v>
      </c>
      <c r="AH74" s="23">
        <v>0</v>
      </c>
      <c r="AI74" s="23">
        <v>2</v>
      </c>
      <c r="AJ74" s="23">
        <v>0</v>
      </c>
      <c r="AK74" s="23">
        <v>2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1</v>
      </c>
      <c r="AT74" s="23">
        <v>0</v>
      </c>
      <c r="AU74" s="23">
        <v>0</v>
      </c>
      <c r="AV74" s="23">
        <v>0</v>
      </c>
      <c r="AW74" s="23">
        <v>2</v>
      </c>
      <c r="AX74" s="23">
        <v>1</v>
      </c>
      <c r="AY74" s="23">
        <v>0</v>
      </c>
      <c r="AZ74" s="23">
        <v>0</v>
      </c>
      <c r="BA74" s="23">
        <v>0</v>
      </c>
      <c r="BB74" s="23">
        <v>1</v>
      </c>
      <c r="BC74" s="23">
        <v>0</v>
      </c>
      <c r="BD74" s="23">
        <v>0</v>
      </c>
      <c r="BE74" s="23">
        <v>0</v>
      </c>
      <c r="BF74" s="23">
        <v>5</v>
      </c>
      <c r="BG74" s="23">
        <v>0</v>
      </c>
      <c r="BH74" s="23">
        <v>1</v>
      </c>
      <c r="BI74" s="23">
        <v>0</v>
      </c>
      <c r="BJ74" s="23">
        <v>0</v>
      </c>
      <c r="BK74" s="23">
        <v>0</v>
      </c>
      <c r="BL74" s="23">
        <v>0</v>
      </c>
      <c r="BM74" s="23">
        <v>4</v>
      </c>
      <c r="BN74" s="23">
        <v>0</v>
      </c>
      <c r="BO74" s="23">
        <v>1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1</v>
      </c>
      <c r="BY74" s="23">
        <v>0</v>
      </c>
      <c r="BZ74" s="23">
        <v>1</v>
      </c>
      <c r="CA74" s="23">
        <v>0</v>
      </c>
      <c r="CB74" s="23">
        <v>1</v>
      </c>
    </row>
    <row r="75" spans="1:80" x14ac:dyDescent="0.25">
      <c r="A75" s="25" t="s">
        <v>510</v>
      </c>
      <c r="B75" s="23">
        <f t="shared" si="3"/>
        <v>19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1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2</v>
      </c>
      <c r="Y75" s="23">
        <v>0</v>
      </c>
      <c r="Z75" s="23">
        <v>0</v>
      </c>
      <c r="AA75" s="23">
        <v>0</v>
      </c>
      <c r="AB75" s="23">
        <v>1</v>
      </c>
      <c r="AC75" s="23">
        <v>0</v>
      </c>
      <c r="AD75" s="23">
        <v>0</v>
      </c>
      <c r="AE75" s="23">
        <v>0</v>
      </c>
      <c r="AF75" s="23">
        <v>0</v>
      </c>
      <c r="AG75" s="23">
        <v>1</v>
      </c>
      <c r="AH75" s="23">
        <v>1</v>
      </c>
      <c r="AI75" s="23">
        <v>1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1</v>
      </c>
      <c r="AS75" s="23">
        <v>1</v>
      </c>
      <c r="AT75" s="23">
        <v>0</v>
      </c>
      <c r="AU75" s="23">
        <v>0</v>
      </c>
      <c r="AV75" s="23">
        <v>0</v>
      </c>
      <c r="AW75" s="23">
        <v>1</v>
      </c>
      <c r="AX75" s="23">
        <v>0</v>
      </c>
      <c r="AY75" s="23">
        <v>0</v>
      </c>
      <c r="AZ75" s="23">
        <v>0</v>
      </c>
      <c r="BA75" s="23">
        <v>3</v>
      </c>
      <c r="BB75" s="23">
        <v>0</v>
      </c>
      <c r="BC75" s="23">
        <v>2</v>
      </c>
      <c r="BD75" s="23">
        <v>0</v>
      </c>
      <c r="BE75" s="23">
        <v>1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1</v>
      </c>
      <c r="BL75" s="23">
        <v>0</v>
      </c>
      <c r="BM75" s="23">
        <v>0</v>
      </c>
      <c r="BN75" s="23">
        <v>1</v>
      </c>
      <c r="BO75" s="23">
        <v>0</v>
      </c>
      <c r="BP75" s="23">
        <v>0</v>
      </c>
      <c r="BQ75" s="23">
        <v>0</v>
      </c>
      <c r="BR75" s="23">
        <v>0</v>
      </c>
      <c r="BS75" s="23">
        <v>0</v>
      </c>
      <c r="BT75" s="23">
        <v>0</v>
      </c>
      <c r="BU75" s="23">
        <v>0</v>
      </c>
      <c r="BV75" s="23">
        <v>0</v>
      </c>
      <c r="BW75" s="23">
        <v>0</v>
      </c>
      <c r="BX75" s="23">
        <v>1</v>
      </c>
      <c r="BY75" s="23">
        <v>0</v>
      </c>
      <c r="BZ75" s="23">
        <v>0</v>
      </c>
      <c r="CA75" s="23">
        <v>0</v>
      </c>
      <c r="CB75" s="23">
        <v>0</v>
      </c>
    </row>
    <row r="76" spans="1:80" x14ac:dyDescent="0.25">
      <c r="A76" s="25" t="s">
        <v>585</v>
      </c>
      <c r="B76" s="23">
        <f t="shared" si="3"/>
        <v>3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1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1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v>0</v>
      </c>
      <c r="BP76" s="23">
        <v>0</v>
      </c>
      <c r="BQ76" s="23">
        <v>0</v>
      </c>
      <c r="BR76" s="23">
        <v>0</v>
      </c>
      <c r="BS76" s="23">
        <v>0</v>
      </c>
      <c r="BT76" s="23">
        <v>0</v>
      </c>
      <c r="BU76" s="23">
        <v>0</v>
      </c>
      <c r="BV76" s="23">
        <v>0</v>
      </c>
      <c r="BW76" s="23">
        <v>0</v>
      </c>
      <c r="BX76" s="23">
        <v>1</v>
      </c>
      <c r="BY76" s="23">
        <v>0</v>
      </c>
      <c r="BZ76" s="23">
        <v>0</v>
      </c>
      <c r="CA76" s="23">
        <v>0</v>
      </c>
      <c r="CB76" s="23">
        <v>0</v>
      </c>
    </row>
    <row r="77" spans="1:80" x14ac:dyDescent="0.25">
      <c r="A77" s="26" t="s">
        <v>383</v>
      </c>
      <c r="B77" s="23">
        <f t="shared" si="3"/>
        <v>48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7</v>
      </c>
      <c r="AC77" s="23">
        <v>0</v>
      </c>
      <c r="AD77" s="23">
        <v>2</v>
      </c>
      <c r="AE77" s="23">
        <v>0</v>
      </c>
      <c r="AF77" s="23">
        <v>0</v>
      </c>
      <c r="AG77" s="23">
        <v>0</v>
      </c>
      <c r="AH77" s="23">
        <v>0</v>
      </c>
      <c r="AI77" s="23">
        <v>1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1</v>
      </c>
      <c r="AS77" s="23">
        <v>0</v>
      </c>
      <c r="AT77" s="23">
        <v>0</v>
      </c>
      <c r="AU77" s="23">
        <v>0</v>
      </c>
      <c r="AV77" s="23">
        <v>1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2</v>
      </c>
      <c r="BR77" s="23">
        <v>0</v>
      </c>
      <c r="BS77" s="23">
        <v>11</v>
      </c>
      <c r="BT77" s="23">
        <v>0</v>
      </c>
      <c r="BU77" s="23">
        <v>0</v>
      </c>
      <c r="BV77" s="23">
        <v>0</v>
      </c>
      <c r="BW77" s="23">
        <v>4</v>
      </c>
      <c r="BX77" s="23">
        <v>2</v>
      </c>
      <c r="BY77" s="23">
        <v>2</v>
      </c>
      <c r="BZ77" s="23">
        <v>0</v>
      </c>
      <c r="CA77" s="23">
        <v>0</v>
      </c>
      <c r="CB77" s="23">
        <v>0</v>
      </c>
    </row>
    <row r="78" spans="1:80" x14ac:dyDescent="0.25">
      <c r="A78" s="6" t="s">
        <v>511</v>
      </c>
      <c r="B78" s="23">
        <f t="shared" ref="B78:B140" si="4">SUM(C78:CB78)</f>
        <v>177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8</v>
      </c>
      <c r="R78" s="23">
        <v>6</v>
      </c>
      <c r="S78" s="23">
        <v>0</v>
      </c>
      <c r="T78" s="23">
        <v>0</v>
      </c>
      <c r="U78" s="23">
        <v>6</v>
      </c>
      <c r="V78" s="23">
        <v>2</v>
      </c>
      <c r="W78" s="23">
        <v>0</v>
      </c>
      <c r="X78" s="23">
        <v>3</v>
      </c>
      <c r="Y78" s="23">
        <v>0</v>
      </c>
      <c r="Z78" s="23">
        <v>0</v>
      </c>
      <c r="AA78" s="23">
        <v>0</v>
      </c>
      <c r="AB78" s="23">
        <v>17</v>
      </c>
      <c r="AC78" s="23">
        <v>4</v>
      </c>
      <c r="AD78" s="23">
        <v>4</v>
      </c>
      <c r="AE78" s="23">
        <v>5</v>
      </c>
      <c r="AF78" s="23">
        <v>0</v>
      </c>
      <c r="AG78" s="23">
        <v>4</v>
      </c>
      <c r="AH78" s="23">
        <v>14</v>
      </c>
      <c r="AI78" s="23">
        <v>5</v>
      </c>
      <c r="AJ78" s="23">
        <v>2</v>
      </c>
      <c r="AK78" s="23">
        <v>1</v>
      </c>
      <c r="AL78" s="23">
        <v>0</v>
      </c>
      <c r="AM78" s="23">
        <v>2</v>
      </c>
      <c r="AN78" s="23">
        <v>3</v>
      </c>
      <c r="AO78" s="23">
        <v>0</v>
      </c>
      <c r="AP78" s="23">
        <v>0</v>
      </c>
      <c r="AQ78" s="23">
        <v>1</v>
      </c>
      <c r="AR78" s="23">
        <v>10</v>
      </c>
      <c r="AS78" s="23">
        <v>8</v>
      </c>
      <c r="AT78" s="23">
        <v>0</v>
      </c>
      <c r="AU78" s="23">
        <v>2</v>
      </c>
      <c r="AV78" s="23">
        <v>1</v>
      </c>
      <c r="AW78" s="23">
        <v>6</v>
      </c>
      <c r="AX78" s="23">
        <v>2</v>
      </c>
      <c r="AY78" s="23">
        <v>0</v>
      </c>
      <c r="AZ78" s="23">
        <v>4</v>
      </c>
      <c r="BA78" s="23">
        <v>4</v>
      </c>
      <c r="BB78" s="23">
        <v>0</v>
      </c>
      <c r="BC78" s="23">
        <v>1</v>
      </c>
      <c r="BD78" s="23">
        <v>0</v>
      </c>
      <c r="BE78" s="23">
        <v>1</v>
      </c>
      <c r="BF78" s="23">
        <v>0</v>
      </c>
      <c r="BG78" s="23">
        <v>0</v>
      </c>
      <c r="BH78" s="23">
        <v>3</v>
      </c>
      <c r="BI78" s="23">
        <v>8</v>
      </c>
      <c r="BJ78" s="23">
        <v>1</v>
      </c>
      <c r="BK78" s="23">
        <v>4</v>
      </c>
      <c r="BL78" s="23">
        <v>0</v>
      </c>
      <c r="BM78" s="23">
        <v>2</v>
      </c>
      <c r="BN78" s="23">
        <v>2</v>
      </c>
      <c r="BO78" s="23">
        <v>0</v>
      </c>
      <c r="BP78" s="23">
        <v>6</v>
      </c>
      <c r="BQ78" s="23">
        <v>1</v>
      </c>
      <c r="BR78" s="23">
        <v>2</v>
      </c>
      <c r="BS78" s="23">
        <v>1</v>
      </c>
      <c r="BT78" s="23">
        <v>1</v>
      </c>
      <c r="BU78" s="23">
        <v>0</v>
      </c>
      <c r="BV78" s="23">
        <v>2</v>
      </c>
      <c r="BW78" s="23">
        <v>1</v>
      </c>
      <c r="BX78" s="23">
        <v>3</v>
      </c>
      <c r="BY78" s="23">
        <v>1</v>
      </c>
      <c r="BZ78" s="23">
        <v>0</v>
      </c>
      <c r="CA78" s="23">
        <v>11</v>
      </c>
      <c r="CB78" s="23">
        <v>2</v>
      </c>
    </row>
    <row r="79" spans="1:80" x14ac:dyDescent="0.25">
      <c r="A79" s="28" t="s">
        <v>512</v>
      </c>
      <c r="B79" s="23">
        <f t="shared" si="4"/>
        <v>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1</v>
      </c>
      <c r="S79" s="23">
        <v>0</v>
      </c>
      <c r="T79" s="23">
        <v>0</v>
      </c>
      <c r="U79" s="23">
        <v>1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0</v>
      </c>
      <c r="BK79" s="23">
        <v>0</v>
      </c>
      <c r="BL79" s="23">
        <v>0</v>
      </c>
      <c r="BM79" s="23">
        <v>0</v>
      </c>
      <c r="BN79" s="23">
        <v>0</v>
      </c>
      <c r="BO79" s="23">
        <v>0</v>
      </c>
      <c r="BP79" s="23">
        <v>0</v>
      </c>
      <c r="BQ79" s="23">
        <v>0</v>
      </c>
      <c r="BR79" s="23">
        <v>0</v>
      </c>
      <c r="BS79" s="23">
        <v>0</v>
      </c>
      <c r="BT79" s="23">
        <v>0</v>
      </c>
      <c r="BU79" s="23">
        <v>0</v>
      </c>
      <c r="BV79" s="23">
        <v>0</v>
      </c>
      <c r="BW79" s="23">
        <v>0</v>
      </c>
      <c r="BX79" s="23">
        <v>0</v>
      </c>
      <c r="BY79" s="23">
        <v>0</v>
      </c>
      <c r="BZ79" s="23">
        <v>0</v>
      </c>
      <c r="CA79" s="23">
        <v>0</v>
      </c>
      <c r="CB79" s="23">
        <v>0</v>
      </c>
    </row>
    <row r="80" spans="1:80" x14ac:dyDescent="0.25">
      <c r="A80" s="29" t="s">
        <v>195</v>
      </c>
      <c r="B80" s="23">
        <f t="shared" si="4"/>
        <v>4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1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1</v>
      </c>
      <c r="BD80" s="23">
        <v>0</v>
      </c>
      <c r="BE80" s="23">
        <v>0</v>
      </c>
      <c r="BF80" s="23">
        <v>0</v>
      </c>
      <c r="BG80" s="23">
        <v>0</v>
      </c>
      <c r="BH80" s="23">
        <v>1</v>
      </c>
      <c r="BI80" s="23">
        <v>0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0</v>
      </c>
      <c r="BQ80" s="23">
        <v>0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3">
        <v>0</v>
      </c>
      <c r="CA80" s="23">
        <v>1</v>
      </c>
      <c r="CB80" s="23">
        <v>0</v>
      </c>
    </row>
    <row r="81" spans="1:80" x14ac:dyDescent="0.25">
      <c r="A81" s="29" t="s">
        <v>621</v>
      </c>
      <c r="B81" s="23">
        <f t="shared" si="4"/>
        <v>6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1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5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0</v>
      </c>
      <c r="BO81" s="23">
        <v>0</v>
      </c>
      <c r="BP81" s="23">
        <v>0</v>
      </c>
      <c r="BQ81" s="23">
        <v>0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23">
        <v>0</v>
      </c>
      <c r="BX81" s="23">
        <v>0</v>
      </c>
      <c r="BY81" s="23">
        <v>0</v>
      </c>
      <c r="BZ81" s="23">
        <v>0</v>
      </c>
      <c r="CA81" s="23">
        <v>0</v>
      </c>
      <c r="CB81" s="23">
        <v>0</v>
      </c>
    </row>
    <row r="82" spans="1:80" x14ac:dyDescent="0.25">
      <c r="A82" s="29" t="s">
        <v>290</v>
      </c>
      <c r="B82" s="23">
        <f t="shared" si="4"/>
        <v>2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1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1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</row>
    <row r="83" spans="1:80" x14ac:dyDescent="0.25">
      <c r="A83" s="29" t="s">
        <v>622</v>
      </c>
      <c r="B83" s="23">
        <f t="shared" si="4"/>
        <v>15</v>
      </c>
      <c r="C83" s="23">
        <v>0</v>
      </c>
      <c r="D83" s="23">
        <v>0</v>
      </c>
      <c r="E83" s="23">
        <v>0</v>
      </c>
      <c r="F83" s="23">
        <v>0</v>
      </c>
      <c r="G83" s="23">
        <v>1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1</v>
      </c>
      <c r="AC83" s="23">
        <v>1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3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1</v>
      </c>
      <c r="AR83" s="23">
        <v>2</v>
      </c>
      <c r="AS83" s="23">
        <v>0</v>
      </c>
      <c r="AT83" s="23">
        <v>0</v>
      </c>
      <c r="AU83" s="23">
        <v>0</v>
      </c>
      <c r="AV83" s="23">
        <v>0</v>
      </c>
      <c r="AW83" s="23">
        <v>1</v>
      </c>
      <c r="AX83" s="23">
        <v>0</v>
      </c>
      <c r="AY83" s="23">
        <v>0</v>
      </c>
      <c r="AZ83" s="23">
        <v>0</v>
      </c>
      <c r="BA83" s="23">
        <v>3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23">
        <v>0</v>
      </c>
      <c r="BO83" s="23">
        <v>0</v>
      </c>
      <c r="BP83" s="23">
        <v>0</v>
      </c>
      <c r="BQ83" s="23">
        <v>0</v>
      </c>
      <c r="BR83" s="23">
        <v>0</v>
      </c>
      <c r="BS83" s="23">
        <v>0</v>
      </c>
      <c r="BT83" s="23">
        <v>0</v>
      </c>
      <c r="BU83" s="23">
        <v>0</v>
      </c>
      <c r="BV83" s="23">
        <v>0</v>
      </c>
      <c r="BW83" s="23">
        <v>0</v>
      </c>
      <c r="BX83" s="23">
        <v>0</v>
      </c>
      <c r="BY83" s="23">
        <v>0</v>
      </c>
      <c r="BZ83" s="23">
        <v>0</v>
      </c>
      <c r="CA83" s="23">
        <v>1</v>
      </c>
      <c r="CB83" s="23">
        <v>1</v>
      </c>
    </row>
    <row r="84" spans="1:80" x14ac:dyDescent="0.25">
      <c r="A84" s="30" t="s">
        <v>203</v>
      </c>
      <c r="B84" s="23">
        <f t="shared" si="4"/>
        <v>82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1</v>
      </c>
      <c r="R84" s="23">
        <v>1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1</v>
      </c>
      <c r="AH84" s="23">
        <v>2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1</v>
      </c>
      <c r="AV84" s="23">
        <v>0</v>
      </c>
      <c r="AW84" s="23">
        <v>2</v>
      </c>
      <c r="AX84" s="23">
        <v>1</v>
      </c>
      <c r="AY84" s="23">
        <v>0</v>
      </c>
      <c r="AZ84" s="23">
        <v>1</v>
      </c>
      <c r="BA84" s="23">
        <v>0</v>
      </c>
      <c r="BB84" s="23">
        <v>0</v>
      </c>
      <c r="BC84" s="23">
        <v>0</v>
      </c>
      <c r="BD84" s="23">
        <v>0</v>
      </c>
      <c r="BE84" s="23">
        <v>4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5</v>
      </c>
      <c r="BO84" s="23">
        <v>0</v>
      </c>
      <c r="BP84" s="23">
        <v>15</v>
      </c>
      <c r="BQ84" s="23">
        <v>0</v>
      </c>
      <c r="BR84" s="23">
        <v>0</v>
      </c>
      <c r="BS84" s="23">
        <v>0</v>
      </c>
      <c r="BT84" s="23">
        <v>27</v>
      </c>
      <c r="BU84" s="23">
        <v>0</v>
      </c>
      <c r="BV84" s="23">
        <v>0</v>
      </c>
      <c r="BW84" s="23">
        <v>16</v>
      </c>
      <c r="BX84" s="23">
        <v>0</v>
      </c>
      <c r="BY84" s="23">
        <v>3</v>
      </c>
      <c r="BZ84" s="23">
        <v>0</v>
      </c>
      <c r="CA84" s="23">
        <v>2</v>
      </c>
      <c r="CB84" s="23">
        <v>0</v>
      </c>
    </row>
    <row r="85" spans="1:80" x14ac:dyDescent="0.25">
      <c r="A85" s="31" t="s">
        <v>513</v>
      </c>
      <c r="B85" s="23">
        <f t="shared" si="4"/>
        <v>162</v>
      </c>
      <c r="C85" s="23">
        <v>3</v>
      </c>
      <c r="D85" s="23">
        <v>3</v>
      </c>
      <c r="E85" s="23">
        <v>1</v>
      </c>
      <c r="F85" s="23">
        <v>0</v>
      </c>
      <c r="G85" s="23">
        <v>2</v>
      </c>
      <c r="H85" s="23">
        <v>2</v>
      </c>
      <c r="I85" s="23">
        <v>8</v>
      </c>
      <c r="J85" s="23">
        <v>2</v>
      </c>
      <c r="K85" s="23">
        <v>6</v>
      </c>
      <c r="L85" s="23">
        <v>2</v>
      </c>
      <c r="M85" s="23">
        <v>1</v>
      </c>
      <c r="N85" s="23">
        <v>0</v>
      </c>
      <c r="O85" s="23">
        <v>1</v>
      </c>
      <c r="P85" s="23">
        <v>3</v>
      </c>
      <c r="Q85" s="23">
        <v>0</v>
      </c>
      <c r="R85" s="23">
        <v>5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3</v>
      </c>
      <c r="AC85" s="23">
        <v>4</v>
      </c>
      <c r="AD85" s="23">
        <v>9</v>
      </c>
      <c r="AE85" s="23">
        <v>3</v>
      </c>
      <c r="AF85" s="23">
        <v>0</v>
      </c>
      <c r="AG85" s="23">
        <v>3</v>
      </c>
      <c r="AH85" s="23">
        <v>2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1</v>
      </c>
      <c r="AP85" s="23">
        <v>2</v>
      </c>
      <c r="AQ85" s="23">
        <v>7</v>
      </c>
      <c r="AR85" s="23">
        <v>11</v>
      </c>
      <c r="AS85" s="23">
        <v>9</v>
      </c>
      <c r="AT85" s="23">
        <v>0</v>
      </c>
      <c r="AU85" s="23">
        <v>3</v>
      </c>
      <c r="AV85" s="23">
        <v>0</v>
      </c>
      <c r="AW85" s="23">
        <v>8</v>
      </c>
      <c r="AX85" s="23">
        <v>0</v>
      </c>
      <c r="AY85" s="23">
        <v>0</v>
      </c>
      <c r="AZ85" s="23">
        <v>5</v>
      </c>
      <c r="BA85" s="23">
        <v>4</v>
      </c>
      <c r="BB85" s="23">
        <v>0</v>
      </c>
      <c r="BC85" s="23">
        <v>8</v>
      </c>
      <c r="BD85" s="23">
        <v>0</v>
      </c>
      <c r="BE85" s="23">
        <v>2</v>
      </c>
      <c r="BF85" s="23">
        <v>0</v>
      </c>
      <c r="BG85" s="23">
        <v>0</v>
      </c>
      <c r="BH85" s="23">
        <v>2</v>
      </c>
      <c r="BI85" s="23">
        <v>3</v>
      </c>
      <c r="BJ85" s="23">
        <v>7</v>
      </c>
      <c r="BK85" s="23">
        <v>1</v>
      </c>
      <c r="BL85" s="23">
        <v>2</v>
      </c>
      <c r="BM85" s="23">
        <v>0</v>
      </c>
      <c r="BN85" s="23">
        <v>3</v>
      </c>
      <c r="BO85" s="23">
        <v>0</v>
      </c>
      <c r="BP85" s="23">
        <v>1</v>
      </c>
      <c r="BQ85" s="23">
        <v>2</v>
      </c>
      <c r="BR85" s="23">
        <v>0</v>
      </c>
      <c r="BS85" s="23">
        <v>1</v>
      </c>
      <c r="BT85" s="23">
        <v>1</v>
      </c>
      <c r="BU85" s="23">
        <v>0</v>
      </c>
      <c r="BV85" s="23">
        <v>0</v>
      </c>
      <c r="BW85" s="23">
        <v>1</v>
      </c>
      <c r="BX85" s="23">
        <v>4</v>
      </c>
      <c r="BY85" s="23">
        <v>1</v>
      </c>
      <c r="BZ85" s="23">
        <v>2</v>
      </c>
      <c r="CA85" s="23">
        <v>5</v>
      </c>
      <c r="CB85" s="23">
        <v>3</v>
      </c>
    </row>
    <row r="86" spans="1:80" x14ac:dyDescent="0.25">
      <c r="A86" s="6" t="s">
        <v>623</v>
      </c>
      <c r="B86" s="23">
        <f t="shared" si="4"/>
        <v>1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1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0</v>
      </c>
      <c r="BN86" s="23">
        <v>0</v>
      </c>
      <c r="BO86" s="23">
        <v>0</v>
      </c>
      <c r="BP86" s="23">
        <v>0</v>
      </c>
      <c r="BQ86" s="23">
        <v>0</v>
      </c>
      <c r="BR86" s="23">
        <v>0</v>
      </c>
      <c r="BS86" s="23">
        <v>0</v>
      </c>
      <c r="BT86" s="23">
        <v>0</v>
      </c>
      <c r="BU86" s="23">
        <v>0</v>
      </c>
      <c r="BV86" s="23">
        <v>0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3">
        <v>0</v>
      </c>
    </row>
    <row r="87" spans="1:80" x14ac:dyDescent="0.25">
      <c r="A87" s="32" t="s">
        <v>624</v>
      </c>
      <c r="B87" s="23">
        <f t="shared" si="4"/>
        <v>1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1</v>
      </c>
      <c r="BZ87" s="23">
        <v>0</v>
      </c>
      <c r="CA87" s="23">
        <v>0</v>
      </c>
      <c r="CB87" s="23">
        <v>0</v>
      </c>
    </row>
    <row r="88" spans="1:80" x14ac:dyDescent="0.25">
      <c r="A88" s="26" t="s">
        <v>514</v>
      </c>
      <c r="B88" s="23">
        <f t="shared" si="4"/>
        <v>173</v>
      </c>
      <c r="C88" s="23">
        <v>0</v>
      </c>
      <c r="D88" s="23">
        <v>0</v>
      </c>
      <c r="E88" s="23">
        <v>0</v>
      </c>
      <c r="F88" s="23">
        <v>0</v>
      </c>
      <c r="G88" s="23">
        <v>1</v>
      </c>
      <c r="H88" s="23">
        <v>0</v>
      </c>
      <c r="I88" s="23">
        <v>0</v>
      </c>
      <c r="J88" s="23">
        <v>1</v>
      </c>
      <c r="K88" s="23">
        <v>1</v>
      </c>
      <c r="L88" s="23">
        <v>0</v>
      </c>
      <c r="M88" s="23">
        <v>0</v>
      </c>
      <c r="N88" s="23">
        <v>1</v>
      </c>
      <c r="O88" s="23">
        <v>1</v>
      </c>
      <c r="P88" s="23">
        <v>1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7</v>
      </c>
      <c r="Y88" s="23">
        <v>0</v>
      </c>
      <c r="Z88" s="23">
        <v>0</v>
      </c>
      <c r="AA88" s="23">
        <v>0</v>
      </c>
      <c r="AB88" s="23">
        <v>10</v>
      </c>
      <c r="AC88" s="23">
        <v>2</v>
      </c>
      <c r="AD88" s="23">
        <v>1</v>
      </c>
      <c r="AE88" s="23">
        <v>2</v>
      </c>
      <c r="AF88" s="23">
        <v>3</v>
      </c>
      <c r="AG88" s="23">
        <v>1</v>
      </c>
      <c r="AH88" s="23">
        <v>5</v>
      </c>
      <c r="AI88" s="23">
        <v>5</v>
      </c>
      <c r="AJ88" s="23">
        <v>3</v>
      </c>
      <c r="AK88" s="23">
        <v>0</v>
      </c>
      <c r="AL88" s="23">
        <v>2</v>
      </c>
      <c r="AM88" s="23">
        <v>0</v>
      </c>
      <c r="AN88" s="23">
        <v>8</v>
      </c>
      <c r="AO88" s="23">
        <v>1</v>
      </c>
      <c r="AP88" s="23">
        <v>1</v>
      </c>
      <c r="AQ88" s="23">
        <v>0</v>
      </c>
      <c r="AR88" s="23">
        <v>3</v>
      </c>
      <c r="AS88" s="23">
        <v>0</v>
      </c>
      <c r="AT88" s="23">
        <v>4</v>
      </c>
      <c r="AU88" s="23">
        <v>11</v>
      </c>
      <c r="AV88" s="23">
        <v>1</v>
      </c>
      <c r="AW88" s="23">
        <v>5</v>
      </c>
      <c r="AX88" s="23">
        <v>0</v>
      </c>
      <c r="AY88" s="23">
        <v>2</v>
      </c>
      <c r="AZ88" s="23">
        <v>0</v>
      </c>
      <c r="BA88" s="23">
        <v>6</v>
      </c>
      <c r="BB88" s="23">
        <v>0</v>
      </c>
      <c r="BC88" s="23">
        <v>11</v>
      </c>
      <c r="BD88" s="23">
        <v>0</v>
      </c>
      <c r="BE88" s="23">
        <v>5</v>
      </c>
      <c r="BF88" s="23">
        <v>0</v>
      </c>
      <c r="BG88" s="23">
        <v>0</v>
      </c>
      <c r="BH88" s="23">
        <v>1</v>
      </c>
      <c r="BI88" s="23">
        <v>12</v>
      </c>
      <c r="BJ88" s="23">
        <v>0</v>
      </c>
      <c r="BK88" s="23">
        <v>0</v>
      </c>
      <c r="BL88" s="23">
        <v>8</v>
      </c>
      <c r="BM88" s="23">
        <v>0</v>
      </c>
      <c r="BN88" s="23">
        <v>4</v>
      </c>
      <c r="BO88" s="23">
        <v>0</v>
      </c>
      <c r="BP88" s="23">
        <v>5</v>
      </c>
      <c r="BQ88" s="23">
        <v>5</v>
      </c>
      <c r="BR88" s="23">
        <v>0</v>
      </c>
      <c r="BS88" s="23">
        <v>6</v>
      </c>
      <c r="BT88" s="23">
        <v>11</v>
      </c>
      <c r="BU88" s="23">
        <v>0</v>
      </c>
      <c r="BV88" s="23">
        <v>0</v>
      </c>
      <c r="BW88" s="23">
        <v>3</v>
      </c>
      <c r="BX88" s="23">
        <v>6</v>
      </c>
      <c r="BY88" s="23">
        <v>1</v>
      </c>
      <c r="BZ88" s="23">
        <v>1</v>
      </c>
      <c r="CA88" s="23">
        <v>2</v>
      </c>
      <c r="CB88" s="23">
        <v>3</v>
      </c>
    </row>
    <row r="89" spans="1:80" x14ac:dyDescent="0.25">
      <c r="A89" s="25" t="s">
        <v>515</v>
      </c>
      <c r="B89" s="23">
        <f t="shared" si="4"/>
        <v>4998</v>
      </c>
      <c r="C89" s="23">
        <v>61</v>
      </c>
      <c r="D89" s="23">
        <v>30</v>
      </c>
      <c r="E89" s="23">
        <v>20</v>
      </c>
      <c r="F89" s="23">
        <v>16</v>
      </c>
      <c r="G89" s="23">
        <v>8</v>
      </c>
      <c r="H89" s="23">
        <v>12</v>
      </c>
      <c r="I89" s="23">
        <v>43</v>
      </c>
      <c r="J89" s="23">
        <v>14</v>
      </c>
      <c r="K89" s="23">
        <v>26</v>
      </c>
      <c r="L89" s="23">
        <v>11</v>
      </c>
      <c r="M89" s="23">
        <v>21</v>
      </c>
      <c r="N89" s="23">
        <v>15</v>
      </c>
      <c r="O89" s="23">
        <v>7</v>
      </c>
      <c r="P89" s="23">
        <v>12</v>
      </c>
      <c r="Q89" s="23">
        <v>69</v>
      </c>
      <c r="R89" s="23">
        <v>196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3</v>
      </c>
      <c r="Y89" s="23">
        <v>0</v>
      </c>
      <c r="Z89" s="23">
        <v>0</v>
      </c>
      <c r="AA89" s="23">
        <v>0</v>
      </c>
      <c r="AB89" s="23">
        <v>332</v>
      </c>
      <c r="AC89" s="23">
        <v>106</v>
      </c>
      <c r="AD89" s="23">
        <v>92</v>
      </c>
      <c r="AE89" s="23">
        <v>91</v>
      </c>
      <c r="AF89" s="23">
        <v>0</v>
      </c>
      <c r="AG89" s="23">
        <v>64</v>
      </c>
      <c r="AH89" s="23">
        <v>321</v>
      </c>
      <c r="AI89" s="23">
        <v>55</v>
      </c>
      <c r="AJ89" s="23">
        <v>132</v>
      </c>
      <c r="AK89" s="23">
        <v>0</v>
      </c>
      <c r="AL89" s="23">
        <v>20</v>
      </c>
      <c r="AM89" s="23">
        <v>19</v>
      </c>
      <c r="AN89" s="23">
        <v>38</v>
      </c>
      <c r="AO89" s="23">
        <v>54</v>
      </c>
      <c r="AP89" s="23">
        <v>73</v>
      </c>
      <c r="AQ89" s="23">
        <v>142</v>
      </c>
      <c r="AR89" s="23">
        <v>351</v>
      </c>
      <c r="AS89" s="23">
        <v>112</v>
      </c>
      <c r="AT89" s="23">
        <v>2</v>
      </c>
      <c r="AU89" s="23">
        <v>111</v>
      </c>
      <c r="AV89" s="23">
        <v>38</v>
      </c>
      <c r="AW89" s="23">
        <v>325</v>
      </c>
      <c r="AX89" s="23">
        <v>60</v>
      </c>
      <c r="AY89" s="23">
        <v>0</v>
      </c>
      <c r="AZ89" s="23">
        <v>88</v>
      </c>
      <c r="BA89" s="23">
        <v>102</v>
      </c>
      <c r="BB89" s="23">
        <v>0</v>
      </c>
      <c r="BC89" s="23">
        <v>80</v>
      </c>
      <c r="BD89" s="23">
        <v>0</v>
      </c>
      <c r="BE89" s="23">
        <v>130</v>
      </c>
      <c r="BF89" s="23">
        <v>0</v>
      </c>
      <c r="BG89" s="23">
        <v>4</v>
      </c>
      <c r="BH89" s="23">
        <v>121</v>
      </c>
      <c r="BI89" s="23">
        <v>180</v>
      </c>
      <c r="BJ89" s="23">
        <v>38</v>
      </c>
      <c r="BK89" s="23">
        <v>56</v>
      </c>
      <c r="BL89" s="23">
        <v>98</v>
      </c>
      <c r="BM89" s="23">
        <v>0</v>
      </c>
      <c r="BN89" s="23">
        <v>109</v>
      </c>
      <c r="BO89" s="23">
        <v>0</v>
      </c>
      <c r="BP89" s="23">
        <v>84</v>
      </c>
      <c r="BQ89" s="23">
        <v>54</v>
      </c>
      <c r="BR89" s="23">
        <v>0</v>
      </c>
      <c r="BS89" s="23">
        <v>64</v>
      </c>
      <c r="BT89" s="23">
        <v>55</v>
      </c>
      <c r="BU89" s="23">
        <v>0</v>
      </c>
      <c r="BV89" s="23">
        <v>14</v>
      </c>
      <c r="BW89" s="23">
        <v>52</v>
      </c>
      <c r="BX89" s="23">
        <v>193</v>
      </c>
      <c r="BY89" s="23">
        <v>86</v>
      </c>
      <c r="BZ89" s="23">
        <v>38</v>
      </c>
      <c r="CA89" s="23">
        <v>166</v>
      </c>
      <c r="CB89" s="23">
        <v>84</v>
      </c>
    </row>
    <row r="90" spans="1:80" x14ac:dyDescent="0.25">
      <c r="A90" s="6" t="s">
        <v>384</v>
      </c>
      <c r="B90" s="23">
        <f t="shared" si="4"/>
        <v>20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3</v>
      </c>
      <c r="AQ90" s="23">
        <v>1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1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0</v>
      </c>
      <c r="BX90" s="23">
        <v>0</v>
      </c>
      <c r="BY90" s="23">
        <v>0</v>
      </c>
      <c r="BZ90" s="23">
        <v>0</v>
      </c>
      <c r="CA90" s="23">
        <v>0</v>
      </c>
      <c r="CB90" s="23">
        <v>0</v>
      </c>
    </row>
    <row r="91" spans="1:80" x14ac:dyDescent="0.25">
      <c r="A91" s="6" t="s">
        <v>380</v>
      </c>
      <c r="B91" s="23">
        <f t="shared" si="4"/>
        <v>21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1</v>
      </c>
      <c r="R91" s="23">
        <v>1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1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1</v>
      </c>
      <c r="AF91" s="23">
        <v>0</v>
      </c>
      <c r="AG91" s="23">
        <v>0</v>
      </c>
      <c r="AH91" s="23">
        <v>2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2</v>
      </c>
      <c r="AQ91" s="23">
        <v>2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5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1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5</v>
      </c>
      <c r="BY91" s="23">
        <v>0</v>
      </c>
      <c r="BZ91" s="23">
        <v>0</v>
      </c>
      <c r="CA91" s="23">
        <v>0</v>
      </c>
      <c r="CB91" s="23">
        <v>0</v>
      </c>
    </row>
    <row r="92" spans="1:80" x14ac:dyDescent="0.25">
      <c r="A92" s="26" t="s">
        <v>204</v>
      </c>
      <c r="B92" s="23">
        <f t="shared" si="4"/>
        <v>56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4</v>
      </c>
      <c r="R92" s="23">
        <v>8</v>
      </c>
      <c r="S92" s="23">
        <v>0</v>
      </c>
      <c r="T92" s="23">
        <v>1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7</v>
      </c>
      <c r="AC92" s="23">
        <v>0</v>
      </c>
      <c r="AD92" s="23">
        <v>2</v>
      </c>
      <c r="AE92" s="23">
        <v>3</v>
      </c>
      <c r="AF92" s="23">
        <v>0</v>
      </c>
      <c r="AG92" s="23">
        <v>1</v>
      </c>
      <c r="AH92" s="23">
        <v>2</v>
      </c>
      <c r="AI92" s="23">
        <v>0</v>
      </c>
      <c r="AJ92" s="23">
        <v>0</v>
      </c>
      <c r="AK92" s="23">
        <v>0</v>
      </c>
      <c r="AL92" s="23">
        <v>1</v>
      </c>
      <c r="AM92" s="23">
        <v>1</v>
      </c>
      <c r="AN92" s="23">
        <v>0</v>
      </c>
      <c r="AO92" s="23">
        <v>0</v>
      </c>
      <c r="AP92" s="23">
        <v>1</v>
      </c>
      <c r="AQ92" s="23">
        <v>0</v>
      </c>
      <c r="AR92" s="23">
        <v>3</v>
      </c>
      <c r="AS92" s="23">
        <v>0</v>
      </c>
      <c r="AT92" s="23">
        <v>0</v>
      </c>
      <c r="AU92" s="23">
        <v>1</v>
      </c>
      <c r="AV92" s="23">
        <v>0</v>
      </c>
      <c r="AW92" s="23">
        <v>0</v>
      </c>
      <c r="AX92" s="23">
        <v>2</v>
      </c>
      <c r="AY92" s="23">
        <v>0</v>
      </c>
      <c r="AZ92" s="23">
        <v>3</v>
      </c>
      <c r="BA92" s="23">
        <v>1</v>
      </c>
      <c r="BB92" s="23">
        <v>0</v>
      </c>
      <c r="BC92" s="23">
        <v>2</v>
      </c>
      <c r="BD92" s="23">
        <v>0</v>
      </c>
      <c r="BE92" s="23">
        <v>2</v>
      </c>
      <c r="BF92" s="23">
        <v>0</v>
      </c>
      <c r="BG92" s="23">
        <v>0</v>
      </c>
      <c r="BH92" s="23">
        <v>0</v>
      </c>
      <c r="BI92" s="23">
        <v>1</v>
      </c>
      <c r="BJ92" s="23">
        <v>0</v>
      </c>
      <c r="BK92" s="23">
        <v>0</v>
      </c>
      <c r="BL92" s="23">
        <v>0</v>
      </c>
      <c r="BM92" s="23">
        <v>0</v>
      </c>
      <c r="BN92" s="23">
        <v>2</v>
      </c>
      <c r="BO92" s="23">
        <v>0</v>
      </c>
      <c r="BP92" s="23">
        <v>0</v>
      </c>
      <c r="BQ92" s="23">
        <v>1</v>
      </c>
      <c r="BR92" s="23">
        <v>0</v>
      </c>
      <c r="BS92" s="23">
        <v>2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3</v>
      </c>
      <c r="CB92" s="23">
        <v>2</v>
      </c>
    </row>
    <row r="93" spans="1:80" x14ac:dyDescent="0.25">
      <c r="A93" s="22" t="s">
        <v>517</v>
      </c>
      <c r="B93" s="23">
        <f t="shared" si="4"/>
        <v>2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1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  <c r="BP93" s="23">
        <v>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3">
        <v>0</v>
      </c>
      <c r="BW93" s="23">
        <v>0</v>
      </c>
      <c r="BX93" s="23">
        <v>1</v>
      </c>
      <c r="BY93" s="23">
        <v>0</v>
      </c>
      <c r="BZ93" s="23">
        <v>0</v>
      </c>
      <c r="CA93" s="23">
        <v>0</v>
      </c>
      <c r="CB93" s="23">
        <v>0</v>
      </c>
    </row>
    <row r="94" spans="1:80" x14ac:dyDescent="0.25">
      <c r="A94" s="22" t="s">
        <v>205</v>
      </c>
      <c r="B94" s="23">
        <f t="shared" si="4"/>
        <v>104</v>
      </c>
      <c r="C94" s="23">
        <v>0</v>
      </c>
      <c r="D94" s="23">
        <v>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4</v>
      </c>
      <c r="R94" s="23">
        <v>17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4</v>
      </c>
      <c r="AC94" s="23">
        <v>4</v>
      </c>
      <c r="AD94" s="23">
        <v>12</v>
      </c>
      <c r="AE94" s="23">
        <v>4</v>
      </c>
      <c r="AF94" s="23">
        <v>0</v>
      </c>
      <c r="AG94" s="23">
        <v>0</v>
      </c>
      <c r="AH94" s="23">
        <v>7</v>
      </c>
      <c r="AI94" s="23">
        <v>0</v>
      </c>
      <c r="AJ94" s="23">
        <v>0</v>
      </c>
      <c r="AK94" s="23">
        <v>0</v>
      </c>
      <c r="AL94" s="23">
        <v>0</v>
      </c>
      <c r="AM94" s="23">
        <v>1</v>
      </c>
      <c r="AN94" s="23">
        <v>0</v>
      </c>
      <c r="AO94" s="23">
        <v>2</v>
      </c>
      <c r="AP94" s="23">
        <v>0</v>
      </c>
      <c r="AQ94" s="23">
        <v>2</v>
      </c>
      <c r="AR94" s="23">
        <v>0</v>
      </c>
      <c r="AS94" s="23">
        <v>2</v>
      </c>
      <c r="AT94" s="23">
        <v>0</v>
      </c>
      <c r="AU94" s="23">
        <v>1</v>
      </c>
      <c r="AV94" s="23">
        <v>0</v>
      </c>
      <c r="AW94" s="23">
        <v>4</v>
      </c>
      <c r="AX94" s="23">
        <v>5</v>
      </c>
      <c r="AY94" s="23">
        <v>0</v>
      </c>
      <c r="AZ94" s="23">
        <v>1</v>
      </c>
      <c r="BA94" s="23">
        <v>1</v>
      </c>
      <c r="BB94" s="23">
        <v>0</v>
      </c>
      <c r="BC94" s="23">
        <v>5</v>
      </c>
      <c r="BD94" s="23">
        <v>0</v>
      </c>
      <c r="BE94" s="23">
        <v>4</v>
      </c>
      <c r="BF94" s="23">
        <v>0</v>
      </c>
      <c r="BG94" s="23">
        <v>0</v>
      </c>
      <c r="BH94" s="23">
        <v>0</v>
      </c>
      <c r="BI94" s="23">
        <v>4</v>
      </c>
      <c r="BJ94" s="23">
        <v>0</v>
      </c>
      <c r="BK94" s="23">
        <v>1</v>
      </c>
      <c r="BL94" s="23">
        <v>0</v>
      </c>
      <c r="BM94" s="23">
        <v>0</v>
      </c>
      <c r="BN94" s="23">
        <v>1</v>
      </c>
      <c r="BO94" s="23">
        <v>0</v>
      </c>
      <c r="BP94" s="23">
        <v>0</v>
      </c>
      <c r="BQ94" s="23">
        <v>3</v>
      </c>
      <c r="BR94" s="23">
        <v>0</v>
      </c>
      <c r="BS94" s="23">
        <v>1</v>
      </c>
      <c r="BT94" s="23">
        <v>0</v>
      </c>
      <c r="BU94" s="23">
        <v>0</v>
      </c>
      <c r="BV94" s="23">
        <v>0</v>
      </c>
      <c r="BW94" s="23">
        <v>0</v>
      </c>
      <c r="BX94" s="23">
        <v>7</v>
      </c>
      <c r="BY94" s="23">
        <v>3</v>
      </c>
      <c r="BZ94" s="23">
        <v>0</v>
      </c>
      <c r="CA94" s="23">
        <v>3</v>
      </c>
      <c r="CB94" s="23">
        <v>0</v>
      </c>
    </row>
    <row r="95" spans="1:80" x14ac:dyDescent="0.25">
      <c r="A95" s="22" t="s">
        <v>206</v>
      </c>
      <c r="B95" s="23">
        <f t="shared" si="4"/>
        <v>3815</v>
      </c>
      <c r="C95" s="23">
        <v>11</v>
      </c>
      <c r="D95" s="23">
        <v>70</v>
      </c>
      <c r="E95" s="23">
        <v>9</v>
      </c>
      <c r="F95" s="23">
        <v>24</v>
      </c>
      <c r="G95" s="23">
        <v>18</v>
      </c>
      <c r="H95" s="23">
        <v>1</v>
      </c>
      <c r="I95" s="23">
        <v>20</v>
      </c>
      <c r="J95" s="23">
        <v>22</v>
      </c>
      <c r="K95" s="23">
        <v>52</v>
      </c>
      <c r="L95" s="23">
        <v>0</v>
      </c>
      <c r="M95" s="23">
        <v>29</v>
      </c>
      <c r="N95" s="23">
        <v>16</v>
      </c>
      <c r="O95" s="23">
        <v>21</v>
      </c>
      <c r="P95" s="23">
        <v>38</v>
      </c>
      <c r="Q95" s="23">
        <v>0</v>
      </c>
      <c r="R95" s="23">
        <v>253</v>
      </c>
      <c r="S95" s="23">
        <v>0</v>
      </c>
      <c r="T95" s="23">
        <v>0</v>
      </c>
      <c r="U95" s="23">
        <v>0</v>
      </c>
      <c r="V95" s="23">
        <v>1</v>
      </c>
      <c r="W95" s="23">
        <v>0</v>
      </c>
      <c r="X95" s="23">
        <v>0</v>
      </c>
      <c r="Y95" s="23">
        <v>0</v>
      </c>
      <c r="Z95" s="23">
        <v>1</v>
      </c>
      <c r="AA95" s="23">
        <v>0</v>
      </c>
      <c r="AB95" s="23">
        <v>223</v>
      </c>
      <c r="AC95" s="23">
        <v>73</v>
      </c>
      <c r="AD95" s="23">
        <v>247</v>
      </c>
      <c r="AE95" s="23">
        <v>67</v>
      </c>
      <c r="AF95" s="23">
        <v>1</v>
      </c>
      <c r="AG95" s="23">
        <v>21</v>
      </c>
      <c r="AH95" s="23">
        <v>417</v>
      </c>
      <c r="AI95" s="23">
        <v>73</v>
      </c>
      <c r="AJ95" s="23">
        <v>141</v>
      </c>
      <c r="AK95" s="23">
        <v>0</v>
      </c>
      <c r="AL95" s="23">
        <v>15</v>
      </c>
      <c r="AM95" s="23">
        <v>8</v>
      </c>
      <c r="AN95" s="23">
        <v>19</v>
      </c>
      <c r="AO95" s="23">
        <v>13</v>
      </c>
      <c r="AP95" s="23">
        <v>89</v>
      </c>
      <c r="AQ95" s="23">
        <v>87</v>
      </c>
      <c r="AR95" s="23">
        <v>128</v>
      </c>
      <c r="AS95" s="23">
        <v>26</v>
      </c>
      <c r="AT95" s="23">
        <v>1</v>
      </c>
      <c r="AU95" s="23">
        <v>30</v>
      </c>
      <c r="AV95" s="23">
        <v>5</v>
      </c>
      <c r="AW95" s="23">
        <v>196</v>
      </c>
      <c r="AX95" s="23">
        <v>38</v>
      </c>
      <c r="AY95" s="23">
        <v>1</v>
      </c>
      <c r="AZ95" s="23">
        <v>38</v>
      </c>
      <c r="BA95" s="23">
        <v>108</v>
      </c>
      <c r="BB95" s="23">
        <v>0</v>
      </c>
      <c r="BC95" s="23">
        <v>139</v>
      </c>
      <c r="BD95" s="23">
        <v>0</v>
      </c>
      <c r="BE95" s="23">
        <v>193</v>
      </c>
      <c r="BF95" s="23">
        <v>0</v>
      </c>
      <c r="BG95" s="23">
        <v>1</v>
      </c>
      <c r="BH95" s="23">
        <v>29</v>
      </c>
      <c r="BI95" s="23">
        <v>66</v>
      </c>
      <c r="BJ95" s="23">
        <v>8</v>
      </c>
      <c r="BK95" s="23">
        <v>12</v>
      </c>
      <c r="BL95" s="23">
        <v>45</v>
      </c>
      <c r="BM95" s="23">
        <v>0</v>
      </c>
      <c r="BN95" s="23">
        <v>151</v>
      </c>
      <c r="BO95" s="23">
        <v>0</v>
      </c>
      <c r="BP95" s="23">
        <v>28</v>
      </c>
      <c r="BQ95" s="23">
        <v>54</v>
      </c>
      <c r="BR95" s="23">
        <v>0</v>
      </c>
      <c r="BS95" s="23">
        <v>11</v>
      </c>
      <c r="BT95" s="23">
        <v>17</v>
      </c>
      <c r="BU95" s="23">
        <v>0</v>
      </c>
      <c r="BV95" s="23">
        <v>1</v>
      </c>
      <c r="BW95" s="23">
        <v>28</v>
      </c>
      <c r="BX95" s="23">
        <v>142</v>
      </c>
      <c r="BY95" s="23">
        <v>26</v>
      </c>
      <c r="BZ95" s="23">
        <v>23</v>
      </c>
      <c r="CA95" s="23">
        <v>142</v>
      </c>
      <c r="CB95" s="23">
        <v>48</v>
      </c>
    </row>
    <row r="96" spans="1:80" x14ac:dyDescent="0.25">
      <c r="A96" s="22" t="s">
        <v>413</v>
      </c>
      <c r="B96" s="23">
        <f t="shared" si="4"/>
        <v>3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2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1</v>
      </c>
      <c r="BY96" s="23">
        <v>0</v>
      </c>
      <c r="BZ96" s="23">
        <v>0</v>
      </c>
      <c r="CA96" s="23">
        <v>0</v>
      </c>
      <c r="CB96" s="23">
        <v>0</v>
      </c>
    </row>
    <row r="97" spans="1:80" x14ac:dyDescent="0.25">
      <c r="A97" s="22" t="s">
        <v>625</v>
      </c>
      <c r="B97" s="23">
        <f t="shared" si="4"/>
        <v>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3">
        <v>0</v>
      </c>
      <c r="BL97" s="23">
        <v>0</v>
      </c>
      <c r="BM97" s="23">
        <v>0</v>
      </c>
      <c r="BN97" s="23">
        <v>0</v>
      </c>
      <c r="BO97" s="23">
        <v>0</v>
      </c>
      <c r="BP97" s="23">
        <v>0</v>
      </c>
      <c r="BQ97" s="23">
        <v>0</v>
      </c>
      <c r="BR97" s="23">
        <v>0</v>
      </c>
      <c r="BS97" s="23">
        <v>0</v>
      </c>
      <c r="BT97" s="23">
        <v>0</v>
      </c>
      <c r="BU97" s="23">
        <v>0</v>
      </c>
      <c r="BV97" s="23">
        <v>0</v>
      </c>
      <c r="BW97" s="23">
        <v>0</v>
      </c>
      <c r="BX97" s="23">
        <v>0</v>
      </c>
      <c r="BY97" s="23">
        <v>0</v>
      </c>
      <c r="BZ97" s="23">
        <v>0</v>
      </c>
      <c r="CA97" s="23">
        <v>1</v>
      </c>
      <c r="CB97" s="23">
        <v>0</v>
      </c>
    </row>
    <row r="98" spans="1:80" x14ac:dyDescent="0.25">
      <c r="A98" s="22" t="s">
        <v>518</v>
      </c>
      <c r="B98" s="23">
        <f t="shared" si="4"/>
        <v>12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2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1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2</v>
      </c>
      <c r="AR98" s="23">
        <v>0</v>
      </c>
      <c r="AS98" s="23">
        <v>1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2</v>
      </c>
      <c r="BA98" s="23">
        <v>0</v>
      </c>
      <c r="BB98" s="23">
        <v>0</v>
      </c>
      <c r="BC98" s="23">
        <v>0</v>
      </c>
      <c r="BD98" s="23">
        <v>0</v>
      </c>
      <c r="BE98" s="23">
        <v>2</v>
      </c>
      <c r="BF98" s="23">
        <v>0</v>
      </c>
      <c r="BG98" s="23">
        <v>0</v>
      </c>
      <c r="BH98" s="23">
        <v>0</v>
      </c>
      <c r="BI98" s="23">
        <v>0</v>
      </c>
      <c r="BJ98" s="23">
        <v>1</v>
      </c>
      <c r="BK98" s="23">
        <v>0</v>
      </c>
      <c r="BL98" s="23">
        <v>0</v>
      </c>
      <c r="BM98" s="23">
        <v>0</v>
      </c>
      <c r="BN98" s="23">
        <v>1</v>
      </c>
      <c r="BO98" s="23">
        <v>0</v>
      </c>
      <c r="BP98" s="23">
        <v>0</v>
      </c>
      <c r="BQ98" s="23">
        <v>0</v>
      </c>
      <c r="BR98" s="23">
        <v>0</v>
      </c>
      <c r="BS98" s="23">
        <v>0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v>0</v>
      </c>
    </row>
    <row r="99" spans="1:80" x14ac:dyDescent="0.25">
      <c r="A99" s="22" t="s">
        <v>519</v>
      </c>
      <c r="B99" s="23">
        <f t="shared" si="4"/>
        <v>182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15</v>
      </c>
      <c r="Y99" s="23">
        <v>0</v>
      </c>
      <c r="Z99" s="23">
        <v>0</v>
      </c>
      <c r="AA99" s="23">
        <v>0</v>
      </c>
      <c r="AB99" s="23">
        <v>9</v>
      </c>
      <c r="AC99" s="23">
        <v>4</v>
      </c>
      <c r="AD99" s="23">
        <v>15</v>
      </c>
      <c r="AE99" s="23">
        <v>6</v>
      </c>
      <c r="AF99" s="23">
        <v>0</v>
      </c>
      <c r="AG99" s="23">
        <v>3</v>
      </c>
      <c r="AH99" s="23">
        <v>3</v>
      </c>
      <c r="AI99" s="23">
        <v>4</v>
      </c>
      <c r="AJ99" s="23">
        <v>5</v>
      </c>
      <c r="AK99" s="23">
        <v>0</v>
      </c>
      <c r="AL99" s="23">
        <v>3</v>
      </c>
      <c r="AM99" s="23">
        <v>0</v>
      </c>
      <c r="AN99" s="23">
        <v>0</v>
      </c>
      <c r="AO99" s="23">
        <v>2</v>
      </c>
      <c r="AP99" s="23">
        <v>3</v>
      </c>
      <c r="AQ99" s="23">
        <v>1</v>
      </c>
      <c r="AR99" s="23">
        <v>6</v>
      </c>
      <c r="AS99" s="23">
        <v>0</v>
      </c>
      <c r="AT99" s="23">
        <v>0</v>
      </c>
      <c r="AU99" s="23">
        <v>4</v>
      </c>
      <c r="AV99" s="23">
        <v>0</v>
      </c>
      <c r="AW99" s="23">
        <v>15</v>
      </c>
      <c r="AX99" s="23">
        <v>2</v>
      </c>
      <c r="AY99" s="23">
        <v>0</v>
      </c>
      <c r="AZ99" s="23">
        <v>0</v>
      </c>
      <c r="BA99" s="23">
        <v>3</v>
      </c>
      <c r="BB99" s="23">
        <v>0</v>
      </c>
      <c r="BC99" s="23">
        <v>0</v>
      </c>
      <c r="BD99" s="23">
        <v>0</v>
      </c>
      <c r="BE99" s="23">
        <v>2</v>
      </c>
      <c r="BF99" s="23">
        <v>0</v>
      </c>
      <c r="BG99" s="23">
        <v>0</v>
      </c>
      <c r="BH99" s="23">
        <v>12</v>
      </c>
      <c r="BI99" s="23">
        <v>11</v>
      </c>
      <c r="BJ99" s="23">
        <v>3</v>
      </c>
      <c r="BK99" s="23">
        <v>2</v>
      </c>
      <c r="BL99" s="23">
        <v>6</v>
      </c>
      <c r="BM99" s="23">
        <v>0</v>
      </c>
      <c r="BN99" s="23">
        <v>6</v>
      </c>
      <c r="BO99" s="23">
        <v>0</v>
      </c>
      <c r="BP99" s="23">
        <v>2</v>
      </c>
      <c r="BQ99" s="23">
        <v>0</v>
      </c>
      <c r="BR99" s="23">
        <v>0</v>
      </c>
      <c r="BS99" s="23">
        <v>8</v>
      </c>
      <c r="BT99" s="23">
        <v>1</v>
      </c>
      <c r="BU99" s="23">
        <v>0</v>
      </c>
      <c r="BV99" s="23">
        <v>1</v>
      </c>
      <c r="BW99" s="23">
        <v>3</v>
      </c>
      <c r="BX99" s="23">
        <v>8</v>
      </c>
      <c r="BY99" s="23">
        <v>1</v>
      </c>
      <c r="BZ99" s="23">
        <v>2</v>
      </c>
      <c r="CA99" s="23">
        <v>9</v>
      </c>
      <c r="CB99" s="23">
        <v>1</v>
      </c>
    </row>
    <row r="100" spans="1:80" x14ac:dyDescent="0.25">
      <c r="A100" s="6" t="s">
        <v>626</v>
      </c>
      <c r="B100" s="23">
        <f t="shared" si="4"/>
        <v>1</v>
      </c>
      <c r="C100" s="23">
        <v>1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  <c r="BM100" s="23">
        <v>0</v>
      </c>
      <c r="BN100" s="23">
        <v>0</v>
      </c>
      <c r="BO100" s="23">
        <v>0</v>
      </c>
      <c r="BP100" s="23">
        <v>0</v>
      </c>
      <c r="BQ100" s="23">
        <v>0</v>
      </c>
      <c r="BR100" s="23">
        <v>0</v>
      </c>
      <c r="BS100" s="23">
        <v>0</v>
      </c>
      <c r="BT100" s="23">
        <v>0</v>
      </c>
      <c r="BU100" s="23">
        <v>0</v>
      </c>
      <c r="BV100" s="23">
        <v>0</v>
      </c>
      <c r="BW100" s="23">
        <v>0</v>
      </c>
      <c r="BX100" s="23">
        <v>0</v>
      </c>
      <c r="BY100" s="23">
        <v>0</v>
      </c>
      <c r="BZ100" s="23">
        <v>0</v>
      </c>
      <c r="CA100" s="23">
        <v>0</v>
      </c>
      <c r="CB100" s="23">
        <v>0</v>
      </c>
    </row>
    <row r="101" spans="1:80" x14ac:dyDescent="0.25">
      <c r="A101" s="22" t="s">
        <v>627</v>
      </c>
      <c r="B101" s="23">
        <f t="shared" si="4"/>
        <v>3</v>
      </c>
      <c r="C101" s="23">
        <v>1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2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23">
        <v>0</v>
      </c>
      <c r="BO101" s="23">
        <v>0</v>
      </c>
      <c r="BP101" s="23">
        <v>0</v>
      </c>
      <c r="BQ101" s="23">
        <v>0</v>
      </c>
      <c r="BR101" s="23">
        <v>0</v>
      </c>
      <c r="BS101" s="23">
        <v>0</v>
      </c>
      <c r="BT101" s="23">
        <v>0</v>
      </c>
      <c r="BU101" s="23">
        <v>0</v>
      </c>
      <c r="BV101" s="23">
        <v>0</v>
      </c>
      <c r="BW101" s="23">
        <v>0</v>
      </c>
      <c r="BX101" s="23">
        <v>0</v>
      </c>
      <c r="BY101" s="23">
        <v>0</v>
      </c>
      <c r="BZ101" s="23">
        <v>0</v>
      </c>
      <c r="CA101" s="23">
        <v>0</v>
      </c>
      <c r="CB101" s="23">
        <v>0</v>
      </c>
    </row>
    <row r="102" spans="1:80" x14ac:dyDescent="0.25">
      <c r="A102" s="26" t="s">
        <v>628</v>
      </c>
      <c r="B102" s="23">
        <f t="shared" si="4"/>
        <v>2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1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1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3">
        <v>0</v>
      </c>
      <c r="BZ102" s="23">
        <v>0</v>
      </c>
      <c r="CA102" s="23">
        <v>0</v>
      </c>
      <c r="CB102" s="23">
        <v>0</v>
      </c>
    </row>
    <row r="103" spans="1:80" x14ac:dyDescent="0.25">
      <c r="A103" s="22" t="s">
        <v>207</v>
      </c>
      <c r="B103" s="23">
        <f t="shared" si="4"/>
        <v>180</v>
      </c>
      <c r="C103" s="23">
        <v>1</v>
      </c>
      <c r="D103" s="23">
        <v>7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1</v>
      </c>
      <c r="K103" s="23">
        <v>0</v>
      </c>
      <c r="L103" s="23">
        <v>0</v>
      </c>
      <c r="M103" s="23">
        <v>0</v>
      </c>
      <c r="N103" s="23">
        <v>0</v>
      </c>
      <c r="O103" s="23">
        <v>8</v>
      </c>
      <c r="P103" s="23">
        <v>0</v>
      </c>
      <c r="Q103" s="23">
        <v>1</v>
      </c>
      <c r="R103" s="23">
        <v>18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2</v>
      </c>
      <c r="AC103" s="23">
        <v>5</v>
      </c>
      <c r="AD103" s="23">
        <v>2</v>
      </c>
      <c r="AE103" s="23">
        <v>4</v>
      </c>
      <c r="AF103" s="23">
        <v>0</v>
      </c>
      <c r="AG103" s="23">
        <v>1</v>
      </c>
      <c r="AH103" s="23">
        <v>39</v>
      </c>
      <c r="AI103" s="23">
        <v>0</v>
      </c>
      <c r="AJ103" s="23">
        <v>0</v>
      </c>
      <c r="AK103" s="23">
        <v>0</v>
      </c>
      <c r="AL103" s="23">
        <v>1</v>
      </c>
      <c r="AM103" s="23">
        <v>0</v>
      </c>
      <c r="AN103" s="23">
        <v>0</v>
      </c>
      <c r="AO103" s="23">
        <v>2</v>
      </c>
      <c r="AP103" s="23">
        <v>1</v>
      </c>
      <c r="AQ103" s="23">
        <v>0</v>
      </c>
      <c r="AR103" s="23">
        <v>1</v>
      </c>
      <c r="AS103" s="23">
        <v>4</v>
      </c>
      <c r="AT103" s="23">
        <v>0</v>
      </c>
      <c r="AU103" s="23">
        <v>1</v>
      </c>
      <c r="AV103" s="23">
        <v>0</v>
      </c>
      <c r="AW103" s="23">
        <v>8</v>
      </c>
      <c r="AX103" s="23">
        <v>0</v>
      </c>
      <c r="AY103" s="23">
        <v>0</v>
      </c>
      <c r="AZ103" s="23">
        <v>0</v>
      </c>
      <c r="BA103" s="23">
        <v>3</v>
      </c>
      <c r="BB103" s="23">
        <v>0</v>
      </c>
      <c r="BC103" s="23">
        <v>1</v>
      </c>
      <c r="BD103" s="23">
        <v>0</v>
      </c>
      <c r="BE103" s="23">
        <v>5</v>
      </c>
      <c r="BF103" s="23">
        <v>0</v>
      </c>
      <c r="BG103" s="23">
        <v>0</v>
      </c>
      <c r="BH103" s="23">
        <v>3</v>
      </c>
      <c r="BI103" s="23">
        <v>27</v>
      </c>
      <c r="BJ103" s="23">
        <v>0</v>
      </c>
      <c r="BK103" s="23">
        <v>3</v>
      </c>
      <c r="BL103" s="23">
        <v>4</v>
      </c>
      <c r="BM103" s="23">
        <v>0</v>
      </c>
      <c r="BN103" s="23">
        <v>2</v>
      </c>
      <c r="BO103" s="23">
        <v>0</v>
      </c>
      <c r="BP103" s="23">
        <v>1</v>
      </c>
      <c r="BQ103" s="23">
        <v>5</v>
      </c>
      <c r="BR103" s="23">
        <v>0</v>
      </c>
      <c r="BS103" s="23">
        <v>3</v>
      </c>
      <c r="BT103" s="23">
        <v>2</v>
      </c>
      <c r="BU103" s="23">
        <v>0</v>
      </c>
      <c r="BV103" s="23">
        <v>1</v>
      </c>
      <c r="BW103" s="23">
        <v>1</v>
      </c>
      <c r="BX103" s="23">
        <v>6</v>
      </c>
      <c r="BY103" s="23">
        <v>2</v>
      </c>
      <c r="BZ103" s="23">
        <v>1</v>
      </c>
      <c r="CA103" s="23">
        <v>3</v>
      </c>
      <c r="CB103" s="23">
        <v>0</v>
      </c>
    </row>
    <row r="104" spans="1:80" x14ac:dyDescent="0.25">
      <c r="A104" s="6" t="s">
        <v>385</v>
      </c>
      <c r="B104" s="23">
        <f t="shared" si="4"/>
        <v>9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1</v>
      </c>
      <c r="R104" s="23">
        <v>0</v>
      </c>
      <c r="S104" s="23">
        <v>0</v>
      </c>
      <c r="T104" s="23">
        <v>0</v>
      </c>
      <c r="U104" s="23">
        <v>2</v>
      </c>
      <c r="V104" s="23">
        <v>0</v>
      </c>
      <c r="W104" s="23">
        <v>0</v>
      </c>
      <c r="X104" s="23">
        <v>0</v>
      </c>
      <c r="Y104" s="23">
        <v>1</v>
      </c>
      <c r="Z104" s="23">
        <v>0</v>
      </c>
      <c r="AA104" s="23">
        <v>0</v>
      </c>
      <c r="AB104" s="23">
        <v>1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1</v>
      </c>
      <c r="AS104" s="23">
        <v>1</v>
      </c>
      <c r="AT104" s="23">
        <v>0</v>
      </c>
      <c r="AU104" s="23">
        <v>0</v>
      </c>
      <c r="AV104" s="23">
        <v>0</v>
      </c>
      <c r="AW104" s="23">
        <v>1</v>
      </c>
      <c r="AX104" s="23">
        <v>0</v>
      </c>
      <c r="AY104" s="23">
        <v>0</v>
      </c>
      <c r="AZ104" s="23">
        <v>0</v>
      </c>
      <c r="BA104" s="23">
        <v>0</v>
      </c>
      <c r="BB104" s="23">
        <v>1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  <c r="BL104" s="23">
        <v>0</v>
      </c>
      <c r="BM104" s="23">
        <v>0</v>
      </c>
      <c r="BN104" s="23">
        <v>0</v>
      </c>
      <c r="BO104" s="23">
        <v>0</v>
      </c>
      <c r="BP104" s="23">
        <v>0</v>
      </c>
      <c r="BQ104" s="23">
        <v>0</v>
      </c>
      <c r="BR104" s="23">
        <v>0</v>
      </c>
      <c r="BS104" s="23">
        <v>0</v>
      </c>
      <c r="BT104" s="23">
        <v>0</v>
      </c>
      <c r="BU104" s="23">
        <v>0</v>
      </c>
      <c r="BV104" s="23">
        <v>0</v>
      </c>
      <c r="BW104" s="23">
        <v>0</v>
      </c>
      <c r="BX104" s="23">
        <v>0</v>
      </c>
      <c r="BY104" s="23">
        <v>0</v>
      </c>
      <c r="BZ104" s="23">
        <v>0</v>
      </c>
      <c r="CA104" s="23">
        <v>0</v>
      </c>
      <c r="CB104" s="23">
        <v>0</v>
      </c>
    </row>
    <row r="105" spans="1:80" x14ac:dyDescent="0.25">
      <c r="A105" s="22" t="s">
        <v>1</v>
      </c>
      <c r="B105" s="23">
        <f t="shared" si="4"/>
        <v>1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1</v>
      </c>
      <c r="BI105" s="23">
        <v>0</v>
      </c>
      <c r="BJ105" s="23">
        <v>0</v>
      </c>
      <c r="BK105" s="23">
        <v>0</v>
      </c>
      <c r="BL105" s="23">
        <v>0</v>
      </c>
      <c r="BM105" s="23">
        <v>0</v>
      </c>
      <c r="BN105" s="23">
        <v>0</v>
      </c>
      <c r="BO105" s="23">
        <v>0</v>
      </c>
      <c r="BP105" s="23">
        <v>0</v>
      </c>
      <c r="BQ105" s="23">
        <v>0</v>
      </c>
      <c r="BR105" s="23">
        <v>0</v>
      </c>
      <c r="BS105" s="23">
        <v>0</v>
      </c>
      <c r="BT105" s="23">
        <v>0</v>
      </c>
      <c r="BU105" s="23">
        <v>0</v>
      </c>
      <c r="BV105" s="23">
        <v>0</v>
      </c>
      <c r="BW105" s="23">
        <v>0</v>
      </c>
      <c r="BX105" s="23">
        <v>0</v>
      </c>
      <c r="BY105" s="23">
        <v>0</v>
      </c>
      <c r="BZ105" s="23">
        <v>0</v>
      </c>
      <c r="CA105" s="23">
        <v>0</v>
      </c>
      <c r="CB105" s="23">
        <v>0</v>
      </c>
    </row>
    <row r="106" spans="1:80" x14ac:dyDescent="0.25">
      <c r="A106" s="22" t="s">
        <v>629</v>
      </c>
      <c r="B106" s="23">
        <f t="shared" si="4"/>
        <v>6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6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</row>
    <row r="107" spans="1:80" x14ac:dyDescent="0.25">
      <c r="A107" s="6" t="s">
        <v>2</v>
      </c>
      <c r="B107" s="23">
        <f t="shared" si="4"/>
        <v>55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1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6</v>
      </c>
      <c r="R107" s="23">
        <v>3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8</v>
      </c>
      <c r="AC107" s="23">
        <v>1</v>
      </c>
      <c r="AD107" s="23">
        <v>0</v>
      </c>
      <c r="AE107" s="23">
        <v>0</v>
      </c>
      <c r="AF107" s="23">
        <v>0</v>
      </c>
      <c r="AG107" s="23">
        <v>0</v>
      </c>
      <c r="AH107" s="23">
        <v>3</v>
      </c>
      <c r="AI107" s="23">
        <v>0</v>
      </c>
      <c r="AJ107" s="23">
        <v>1</v>
      </c>
      <c r="AK107" s="23">
        <v>0</v>
      </c>
      <c r="AL107" s="23">
        <v>1</v>
      </c>
      <c r="AM107" s="23">
        <v>0</v>
      </c>
      <c r="AN107" s="23">
        <v>0</v>
      </c>
      <c r="AO107" s="23">
        <v>0</v>
      </c>
      <c r="AP107" s="23">
        <v>1</v>
      </c>
      <c r="AQ107" s="23">
        <v>0</v>
      </c>
      <c r="AR107" s="23">
        <v>2</v>
      </c>
      <c r="AS107" s="23">
        <v>0</v>
      </c>
      <c r="AT107" s="23">
        <v>0</v>
      </c>
      <c r="AU107" s="23">
        <v>1</v>
      </c>
      <c r="AV107" s="23">
        <v>0</v>
      </c>
      <c r="AW107" s="23">
        <v>8</v>
      </c>
      <c r="AX107" s="23">
        <v>0</v>
      </c>
      <c r="AY107" s="23">
        <v>0</v>
      </c>
      <c r="AZ107" s="23">
        <v>0</v>
      </c>
      <c r="BA107" s="23">
        <v>1</v>
      </c>
      <c r="BB107" s="23">
        <v>0</v>
      </c>
      <c r="BC107" s="23">
        <v>1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2</v>
      </c>
      <c r="BJ107" s="23">
        <v>0</v>
      </c>
      <c r="BK107" s="23">
        <v>0</v>
      </c>
      <c r="BL107" s="23">
        <v>1</v>
      </c>
      <c r="BM107" s="23">
        <v>0</v>
      </c>
      <c r="BN107" s="23">
        <v>1</v>
      </c>
      <c r="BO107" s="23">
        <v>0</v>
      </c>
      <c r="BP107" s="23"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4</v>
      </c>
      <c r="BX107" s="23">
        <v>8</v>
      </c>
      <c r="BY107" s="23">
        <v>0</v>
      </c>
      <c r="BZ107" s="23">
        <v>0</v>
      </c>
      <c r="CA107" s="23">
        <v>1</v>
      </c>
      <c r="CB107" s="23">
        <v>0</v>
      </c>
    </row>
    <row r="108" spans="1:80" x14ac:dyDescent="0.25">
      <c r="A108" s="24" t="s">
        <v>208</v>
      </c>
      <c r="B108" s="23">
        <f t="shared" si="4"/>
        <v>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1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0</v>
      </c>
      <c r="BL108" s="23">
        <v>0</v>
      </c>
      <c r="BM108" s="23">
        <v>0</v>
      </c>
      <c r="BN108" s="23">
        <v>0</v>
      </c>
      <c r="BO108" s="23">
        <v>0</v>
      </c>
      <c r="BP108" s="23">
        <v>0</v>
      </c>
      <c r="BQ108" s="23">
        <v>0</v>
      </c>
      <c r="BR108" s="23">
        <v>0</v>
      </c>
      <c r="BS108" s="23">
        <v>0</v>
      </c>
      <c r="BT108" s="23">
        <v>0</v>
      </c>
      <c r="BU108" s="23">
        <v>0</v>
      </c>
      <c r="BV108" s="23">
        <v>0</v>
      </c>
      <c r="BW108" s="23">
        <v>0</v>
      </c>
      <c r="BX108" s="23">
        <v>0</v>
      </c>
      <c r="BY108" s="23">
        <v>0</v>
      </c>
      <c r="BZ108" s="23">
        <v>0</v>
      </c>
      <c r="CA108" s="23">
        <v>0</v>
      </c>
      <c r="CB108" s="23">
        <v>1</v>
      </c>
    </row>
    <row r="109" spans="1:80" x14ac:dyDescent="0.25">
      <c r="A109" s="24" t="s">
        <v>630</v>
      </c>
      <c r="B109" s="23">
        <f t="shared" si="4"/>
        <v>2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23">
        <v>1</v>
      </c>
      <c r="AW109" s="23">
        <v>0</v>
      </c>
      <c r="AX109" s="23">
        <v>0</v>
      </c>
      <c r="AY109" s="23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  <c r="BL109" s="23">
        <v>0</v>
      </c>
      <c r="BM109" s="23">
        <v>0</v>
      </c>
      <c r="BN109" s="23">
        <v>0</v>
      </c>
      <c r="BO109" s="23">
        <v>0</v>
      </c>
      <c r="BP109" s="23">
        <v>0</v>
      </c>
      <c r="BQ109" s="23">
        <v>1</v>
      </c>
      <c r="BR109" s="23">
        <v>0</v>
      </c>
      <c r="BS109" s="23">
        <v>0</v>
      </c>
      <c r="BT109" s="23">
        <v>0</v>
      </c>
      <c r="BU109" s="23">
        <v>0</v>
      </c>
      <c r="BV109" s="23">
        <v>0</v>
      </c>
      <c r="BW109" s="23">
        <v>0</v>
      </c>
      <c r="BX109" s="23">
        <v>0</v>
      </c>
      <c r="BY109" s="23">
        <v>0</v>
      </c>
      <c r="BZ109" s="23">
        <v>0</v>
      </c>
      <c r="CA109" s="23">
        <v>0</v>
      </c>
      <c r="CB109" s="23">
        <v>0</v>
      </c>
    </row>
    <row r="110" spans="1:80" x14ac:dyDescent="0.25">
      <c r="A110" s="24" t="s">
        <v>416</v>
      </c>
      <c r="B110" s="23">
        <f t="shared" si="4"/>
        <v>3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1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1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1</v>
      </c>
      <c r="BY110" s="23">
        <v>0</v>
      </c>
      <c r="BZ110" s="23">
        <v>0</v>
      </c>
      <c r="CA110" s="23">
        <v>0</v>
      </c>
      <c r="CB110" s="23">
        <v>0</v>
      </c>
    </row>
    <row r="111" spans="1:80" x14ac:dyDescent="0.25">
      <c r="A111" s="6" t="s">
        <v>296</v>
      </c>
      <c r="B111" s="23">
        <f t="shared" si="4"/>
        <v>4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1</v>
      </c>
      <c r="AI111" s="23">
        <v>2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>
        <v>0</v>
      </c>
      <c r="BO111" s="23">
        <v>0</v>
      </c>
      <c r="BP111" s="23">
        <v>0</v>
      </c>
      <c r="BQ111" s="23">
        <v>0</v>
      </c>
      <c r="BR111" s="23">
        <v>0</v>
      </c>
      <c r="BS111" s="23">
        <v>0</v>
      </c>
      <c r="BT111" s="23">
        <v>0</v>
      </c>
      <c r="BU111" s="23">
        <v>0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0</v>
      </c>
    </row>
    <row r="112" spans="1:80" x14ac:dyDescent="0.25">
      <c r="A112" s="22" t="s">
        <v>631</v>
      </c>
      <c r="B112" s="23">
        <f t="shared" si="4"/>
        <v>1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1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  <c r="BL112" s="23">
        <v>0</v>
      </c>
      <c r="BM112" s="23">
        <v>0</v>
      </c>
      <c r="BN112" s="23">
        <v>0</v>
      </c>
      <c r="BO112" s="23">
        <v>0</v>
      </c>
      <c r="BP112" s="23">
        <v>0</v>
      </c>
      <c r="BQ112" s="23">
        <v>0</v>
      </c>
      <c r="BR112" s="23"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0</v>
      </c>
      <c r="BX112" s="23">
        <v>0</v>
      </c>
      <c r="BY112" s="23">
        <v>0</v>
      </c>
      <c r="BZ112" s="23">
        <v>0</v>
      </c>
      <c r="CA112" s="23">
        <v>0</v>
      </c>
      <c r="CB112" s="23">
        <v>0</v>
      </c>
    </row>
    <row r="113" spans="1:80" x14ac:dyDescent="0.25">
      <c r="A113" s="22" t="s">
        <v>3</v>
      </c>
      <c r="B113" s="23">
        <f t="shared" si="4"/>
        <v>4609</v>
      </c>
      <c r="C113" s="23">
        <v>4</v>
      </c>
      <c r="D113" s="23">
        <v>0</v>
      </c>
      <c r="E113" s="23">
        <v>1</v>
      </c>
      <c r="F113" s="23">
        <v>0</v>
      </c>
      <c r="G113" s="23">
        <v>1</v>
      </c>
      <c r="H113" s="23">
        <v>0</v>
      </c>
      <c r="I113" s="23">
        <v>0</v>
      </c>
      <c r="J113" s="23">
        <v>1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1</v>
      </c>
      <c r="Q113" s="23">
        <v>186</v>
      </c>
      <c r="R113" s="23">
        <v>323</v>
      </c>
      <c r="S113" s="23">
        <v>0</v>
      </c>
      <c r="T113" s="23">
        <v>201</v>
      </c>
      <c r="U113" s="23">
        <v>1</v>
      </c>
      <c r="V113" s="23">
        <v>3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512</v>
      </c>
      <c r="AC113" s="23">
        <v>74</v>
      </c>
      <c r="AD113" s="23">
        <v>92</v>
      </c>
      <c r="AE113" s="23">
        <v>159</v>
      </c>
      <c r="AF113" s="23">
        <v>0</v>
      </c>
      <c r="AG113" s="23">
        <v>25</v>
      </c>
      <c r="AH113" s="23">
        <v>415</v>
      </c>
      <c r="AI113" s="23">
        <v>45</v>
      </c>
      <c r="AJ113" s="23">
        <v>116</v>
      </c>
      <c r="AK113" s="23">
        <v>0</v>
      </c>
      <c r="AL113" s="23">
        <v>7</v>
      </c>
      <c r="AM113" s="23">
        <v>4</v>
      </c>
      <c r="AN113" s="23">
        <v>18</v>
      </c>
      <c r="AO113" s="23">
        <v>24</v>
      </c>
      <c r="AP113" s="23">
        <v>99</v>
      </c>
      <c r="AQ113" s="23">
        <v>91</v>
      </c>
      <c r="AR113" s="23">
        <v>331</v>
      </c>
      <c r="AS113" s="23">
        <v>137</v>
      </c>
      <c r="AT113" s="23">
        <v>1</v>
      </c>
      <c r="AU113" s="23">
        <v>41</v>
      </c>
      <c r="AV113" s="23">
        <v>27</v>
      </c>
      <c r="AW113" s="23">
        <v>532</v>
      </c>
      <c r="AX113" s="23">
        <v>67</v>
      </c>
      <c r="AY113" s="23">
        <v>0</v>
      </c>
      <c r="AZ113" s="23">
        <v>61</v>
      </c>
      <c r="BA113" s="23">
        <v>105</v>
      </c>
      <c r="BB113" s="23">
        <v>1</v>
      </c>
      <c r="BC113" s="23">
        <v>37</v>
      </c>
      <c r="BD113" s="23">
        <v>0</v>
      </c>
      <c r="BE113" s="23">
        <v>92</v>
      </c>
      <c r="BF113" s="23">
        <v>1</v>
      </c>
      <c r="BG113" s="23">
        <v>0</v>
      </c>
      <c r="BH113" s="23">
        <v>55</v>
      </c>
      <c r="BI113" s="23">
        <v>147</v>
      </c>
      <c r="BJ113" s="23">
        <v>11</v>
      </c>
      <c r="BK113" s="23">
        <v>34</v>
      </c>
      <c r="BL113" s="23">
        <v>46</v>
      </c>
      <c r="BM113" s="23">
        <v>0</v>
      </c>
      <c r="BN113" s="23">
        <v>146</v>
      </c>
      <c r="BO113" s="23">
        <v>0</v>
      </c>
      <c r="BP113" s="23">
        <v>11</v>
      </c>
      <c r="BQ113" s="23">
        <v>22</v>
      </c>
      <c r="BR113" s="23">
        <v>0</v>
      </c>
      <c r="BS113" s="23">
        <v>17</v>
      </c>
      <c r="BT113" s="23">
        <v>22</v>
      </c>
      <c r="BU113" s="23">
        <v>0</v>
      </c>
      <c r="BV113" s="23">
        <v>2</v>
      </c>
      <c r="BW113" s="23">
        <v>20</v>
      </c>
      <c r="BX113" s="23">
        <v>79</v>
      </c>
      <c r="BY113" s="23">
        <v>11</v>
      </c>
      <c r="BZ113" s="23">
        <v>8</v>
      </c>
      <c r="CA113" s="23">
        <v>108</v>
      </c>
      <c r="CB113" s="23">
        <v>33</v>
      </c>
    </row>
    <row r="114" spans="1:80" x14ac:dyDescent="0.25">
      <c r="A114" s="22" t="s">
        <v>5</v>
      </c>
      <c r="B114" s="23">
        <f t="shared" si="4"/>
        <v>7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1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2</v>
      </c>
      <c r="AS114" s="23">
        <v>0</v>
      </c>
      <c r="AT114" s="23">
        <v>0</v>
      </c>
      <c r="AU114" s="23">
        <v>0</v>
      </c>
      <c r="AV114" s="23">
        <v>0</v>
      </c>
      <c r="AW114" s="23">
        <v>2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1</v>
      </c>
      <c r="BJ114" s="23">
        <v>0</v>
      </c>
      <c r="BK114" s="23">
        <v>1</v>
      </c>
      <c r="BL114" s="23">
        <v>0</v>
      </c>
      <c r="BM114" s="23">
        <v>0</v>
      </c>
      <c r="BN114" s="23">
        <v>0</v>
      </c>
      <c r="BO114" s="23">
        <v>0</v>
      </c>
      <c r="BP114" s="23">
        <v>0</v>
      </c>
      <c r="BQ114" s="23">
        <v>0</v>
      </c>
      <c r="BR114" s="23">
        <v>0</v>
      </c>
      <c r="BS114" s="23">
        <v>0</v>
      </c>
      <c r="BT114" s="23">
        <v>0</v>
      </c>
      <c r="BU114" s="23">
        <v>0</v>
      </c>
      <c r="BV114" s="23">
        <v>0</v>
      </c>
      <c r="BW114" s="23">
        <v>0</v>
      </c>
      <c r="BX114" s="23">
        <v>0</v>
      </c>
      <c r="BY114" s="23">
        <v>0</v>
      </c>
      <c r="BZ114" s="23">
        <v>0</v>
      </c>
      <c r="CA114" s="23">
        <v>0</v>
      </c>
      <c r="CB114" s="23">
        <v>0</v>
      </c>
    </row>
    <row r="115" spans="1:80" x14ac:dyDescent="0.25">
      <c r="A115" s="22" t="s">
        <v>387</v>
      </c>
      <c r="B115" s="23">
        <f t="shared" si="4"/>
        <v>285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1</v>
      </c>
      <c r="R115" s="23">
        <v>8</v>
      </c>
      <c r="S115" s="23">
        <v>0</v>
      </c>
      <c r="T115" s="23">
        <v>185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22</v>
      </c>
      <c r="AC115" s="23">
        <v>3</v>
      </c>
      <c r="AD115" s="23">
        <v>0</v>
      </c>
      <c r="AE115" s="23">
        <v>15</v>
      </c>
      <c r="AF115" s="23">
        <v>0</v>
      </c>
      <c r="AG115" s="23">
        <v>0</v>
      </c>
      <c r="AH115" s="23">
        <v>7</v>
      </c>
      <c r="AI115" s="23">
        <v>2</v>
      </c>
      <c r="AJ115" s="23">
        <v>1</v>
      </c>
      <c r="AK115" s="23">
        <v>0</v>
      </c>
      <c r="AL115" s="23">
        <v>0</v>
      </c>
      <c r="AM115" s="23">
        <v>0</v>
      </c>
      <c r="AN115" s="23">
        <v>3</v>
      </c>
      <c r="AO115" s="23">
        <v>2</v>
      </c>
      <c r="AP115" s="23">
        <v>2</v>
      </c>
      <c r="AQ115" s="23">
        <v>5</v>
      </c>
      <c r="AR115" s="23">
        <v>3</v>
      </c>
      <c r="AS115" s="23">
        <v>0</v>
      </c>
      <c r="AT115" s="23">
        <v>0</v>
      </c>
      <c r="AU115" s="23">
        <v>2</v>
      </c>
      <c r="AV115" s="23">
        <v>0</v>
      </c>
      <c r="AW115" s="23">
        <v>5</v>
      </c>
      <c r="AX115" s="23">
        <v>3</v>
      </c>
      <c r="AY115" s="23">
        <v>0</v>
      </c>
      <c r="AZ115" s="23">
        <v>0</v>
      </c>
      <c r="BA115" s="23">
        <v>4</v>
      </c>
      <c r="BB115" s="23">
        <v>0</v>
      </c>
      <c r="BC115" s="23">
        <v>2</v>
      </c>
      <c r="BD115" s="23">
        <v>0</v>
      </c>
      <c r="BE115" s="23">
        <v>1</v>
      </c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  <c r="BK115" s="23">
        <v>0</v>
      </c>
      <c r="BL115" s="23">
        <v>2</v>
      </c>
      <c r="BM115" s="23">
        <v>0</v>
      </c>
      <c r="BN115" s="23">
        <v>0</v>
      </c>
      <c r="BO115" s="23">
        <v>0</v>
      </c>
      <c r="BP115" s="23">
        <v>0</v>
      </c>
      <c r="BQ115" s="23">
        <v>0</v>
      </c>
      <c r="BR115" s="23">
        <v>0</v>
      </c>
      <c r="BS115" s="23">
        <v>1</v>
      </c>
      <c r="BT115" s="23">
        <v>1</v>
      </c>
      <c r="BU115" s="23">
        <v>0</v>
      </c>
      <c r="BV115" s="23">
        <v>0</v>
      </c>
      <c r="BW115" s="23">
        <v>0</v>
      </c>
      <c r="BX115" s="23">
        <v>0</v>
      </c>
      <c r="BY115" s="23">
        <v>0</v>
      </c>
      <c r="BZ115" s="23">
        <v>0</v>
      </c>
      <c r="CA115" s="23">
        <v>5</v>
      </c>
      <c r="CB115" s="23">
        <v>0</v>
      </c>
    </row>
    <row r="116" spans="1:80" x14ac:dyDescent="0.25">
      <c r="A116" s="22" t="s">
        <v>6</v>
      </c>
      <c r="B116" s="23">
        <f t="shared" si="4"/>
        <v>42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4</v>
      </c>
      <c r="R116" s="23">
        <v>2</v>
      </c>
      <c r="S116" s="23">
        <v>0</v>
      </c>
      <c r="T116" s="23">
        <v>1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8</v>
      </c>
      <c r="AC116" s="23">
        <v>0</v>
      </c>
      <c r="AD116" s="23">
        <v>4</v>
      </c>
      <c r="AE116" s="23">
        <v>3</v>
      </c>
      <c r="AF116" s="23">
        <v>0</v>
      </c>
      <c r="AG116" s="23">
        <v>2</v>
      </c>
      <c r="AH116" s="23">
        <v>3</v>
      </c>
      <c r="AI116" s="23">
        <v>0</v>
      </c>
      <c r="AJ116" s="23">
        <v>1</v>
      </c>
      <c r="AK116" s="23">
        <v>0</v>
      </c>
      <c r="AL116" s="23">
        <v>1</v>
      </c>
      <c r="AM116" s="23">
        <v>0</v>
      </c>
      <c r="AN116" s="23">
        <v>3</v>
      </c>
      <c r="AO116" s="23">
        <v>0</v>
      </c>
      <c r="AP116" s="23">
        <v>0</v>
      </c>
      <c r="AQ116" s="23">
        <v>1</v>
      </c>
      <c r="AR116" s="23">
        <v>1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2</v>
      </c>
      <c r="BF116" s="23">
        <v>0</v>
      </c>
      <c r="BG116" s="23">
        <v>0</v>
      </c>
      <c r="BH116" s="23">
        <v>1</v>
      </c>
      <c r="BI116" s="23">
        <v>0</v>
      </c>
      <c r="BJ116" s="23">
        <v>0</v>
      </c>
      <c r="BK116" s="23">
        <v>0</v>
      </c>
      <c r="BL116" s="23">
        <v>1</v>
      </c>
      <c r="BM116" s="23">
        <v>0</v>
      </c>
      <c r="BN116" s="23">
        <v>0</v>
      </c>
      <c r="BO116" s="23">
        <v>0</v>
      </c>
      <c r="BP116" s="23">
        <v>1</v>
      </c>
      <c r="BQ116" s="23">
        <v>0</v>
      </c>
      <c r="BR116" s="23">
        <v>0</v>
      </c>
      <c r="BS116" s="23">
        <v>0</v>
      </c>
      <c r="BT116" s="23">
        <v>0</v>
      </c>
      <c r="BU116" s="23">
        <v>0</v>
      </c>
      <c r="BV116" s="23">
        <v>0</v>
      </c>
      <c r="BW116" s="23">
        <v>0</v>
      </c>
      <c r="BX116" s="23">
        <v>0</v>
      </c>
      <c r="BY116" s="23">
        <v>0</v>
      </c>
      <c r="BZ116" s="23">
        <v>0</v>
      </c>
      <c r="CA116" s="23">
        <v>3</v>
      </c>
      <c r="CB116" s="23">
        <v>0</v>
      </c>
    </row>
    <row r="117" spans="1:80" x14ac:dyDescent="0.25">
      <c r="A117" s="22" t="s">
        <v>7</v>
      </c>
      <c r="B117" s="23">
        <f t="shared" si="4"/>
        <v>173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2</v>
      </c>
      <c r="R117" s="23">
        <v>8</v>
      </c>
      <c r="S117" s="23">
        <v>0</v>
      </c>
      <c r="T117" s="23">
        <v>16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18</v>
      </c>
      <c r="AC117" s="23">
        <v>2</v>
      </c>
      <c r="AD117" s="23">
        <v>3</v>
      </c>
      <c r="AE117" s="23">
        <v>10</v>
      </c>
      <c r="AF117" s="23">
        <v>0</v>
      </c>
      <c r="AG117" s="23">
        <v>0</v>
      </c>
      <c r="AH117" s="23">
        <v>8</v>
      </c>
      <c r="AI117" s="23">
        <v>1</v>
      </c>
      <c r="AJ117" s="23">
        <v>3</v>
      </c>
      <c r="AK117" s="23">
        <v>0</v>
      </c>
      <c r="AL117" s="23">
        <v>1</v>
      </c>
      <c r="AM117" s="23">
        <v>1</v>
      </c>
      <c r="AN117" s="23">
        <v>4</v>
      </c>
      <c r="AO117" s="23">
        <v>2</v>
      </c>
      <c r="AP117" s="23">
        <v>2</v>
      </c>
      <c r="AQ117" s="23">
        <v>3</v>
      </c>
      <c r="AR117" s="23">
        <v>11</v>
      </c>
      <c r="AS117" s="23">
        <v>0</v>
      </c>
      <c r="AT117" s="23">
        <v>0</v>
      </c>
      <c r="AU117" s="23">
        <v>2</v>
      </c>
      <c r="AV117" s="23">
        <v>1</v>
      </c>
      <c r="AW117" s="23">
        <v>11</v>
      </c>
      <c r="AX117" s="23">
        <v>0</v>
      </c>
      <c r="AY117" s="23">
        <v>0</v>
      </c>
      <c r="AZ117" s="23">
        <v>3</v>
      </c>
      <c r="BA117" s="23">
        <v>5</v>
      </c>
      <c r="BB117" s="23">
        <v>0</v>
      </c>
      <c r="BC117" s="23">
        <v>2</v>
      </c>
      <c r="BD117" s="23">
        <v>0</v>
      </c>
      <c r="BE117" s="23">
        <v>7</v>
      </c>
      <c r="BF117" s="23">
        <v>0</v>
      </c>
      <c r="BG117" s="23">
        <v>0</v>
      </c>
      <c r="BH117" s="23">
        <v>5</v>
      </c>
      <c r="BI117" s="23">
        <v>1</v>
      </c>
      <c r="BJ117" s="23">
        <v>1</v>
      </c>
      <c r="BK117" s="23">
        <v>1</v>
      </c>
      <c r="BL117" s="23">
        <v>4</v>
      </c>
      <c r="BM117" s="23">
        <v>0</v>
      </c>
      <c r="BN117" s="23">
        <v>12</v>
      </c>
      <c r="BO117" s="23">
        <v>0</v>
      </c>
      <c r="BP117" s="23">
        <v>1</v>
      </c>
      <c r="BQ117" s="23">
        <v>0</v>
      </c>
      <c r="BR117" s="23">
        <v>0</v>
      </c>
      <c r="BS117" s="23">
        <v>1</v>
      </c>
      <c r="BT117" s="23">
        <v>0</v>
      </c>
      <c r="BU117" s="23">
        <v>0</v>
      </c>
      <c r="BV117" s="23">
        <v>0</v>
      </c>
      <c r="BW117" s="23">
        <v>2</v>
      </c>
      <c r="BX117" s="23">
        <v>6</v>
      </c>
      <c r="BY117" s="23">
        <v>1</v>
      </c>
      <c r="BZ117" s="23">
        <v>2</v>
      </c>
      <c r="CA117" s="23">
        <v>7</v>
      </c>
      <c r="CB117" s="23">
        <v>3</v>
      </c>
    </row>
    <row r="118" spans="1:80" x14ac:dyDescent="0.25">
      <c r="A118" s="22" t="s">
        <v>291</v>
      </c>
      <c r="B118" s="23">
        <f t="shared" si="4"/>
        <v>1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1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23">
        <v>0</v>
      </c>
      <c r="BM118" s="23">
        <v>0</v>
      </c>
      <c r="BN118" s="23">
        <v>0</v>
      </c>
      <c r="BO118" s="23">
        <v>0</v>
      </c>
      <c r="BP118" s="23">
        <v>0</v>
      </c>
      <c r="BQ118" s="23">
        <v>0</v>
      </c>
      <c r="BR118" s="23">
        <v>0</v>
      </c>
      <c r="BS118" s="23">
        <v>0</v>
      </c>
      <c r="BT118" s="23">
        <v>0</v>
      </c>
      <c r="BU118" s="23">
        <v>0</v>
      </c>
      <c r="BV118" s="23">
        <v>0</v>
      </c>
      <c r="BW118" s="23">
        <v>0</v>
      </c>
      <c r="BX118" s="23">
        <v>0</v>
      </c>
      <c r="BY118" s="23">
        <v>0</v>
      </c>
      <c r="BZ118" s="23">
        <v>0</v>
      </c>
      <c r="CA118" s="23">
        <v>0</v>
      </c>
      <c r="CB118" s="23">
        <v>0</v>
      </c>
    </row>
    <row r="119" spans="1:80" x14ac:dyDescent="0.25">
      <c r="A119" s="22" t="s">
        <v>8</v>
      </c>
      <c r="B119" s="23">
        <f t="shared" si="4"/>
        <v>20</v>
      </c>
      <c r="C119" s="23">
        <v>1</v>
      </c>
      <c r="D119" s="23">
        <v>1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1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1</v>
      </c>
      <c r="AC119" s="23">
        <v>0</v>
      </c>
      <c r="AD119" s="23">
        <v>0</v>
      </c>
      <c r="AE119" s="23">
        <v>1</v>
      </c>
      <c r="AF119" s="23">
        <v>0</v>
      </c>
      <c r="AG119" s="23">
        <v>0</v>
      </c>
      <c r="AH119" s="23">
        <v>1</v>
      </c>
      <c r="AI119" s="23">
        <v>1</v>
      </c>
      <c r="AJ119" s="23">
        <v>2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1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2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2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1</v>
      </c>
      <c r="BY119" s="23">
        <v>1</v>
      </c>
      <c r="BZ119" s="23">
        <v>0</v>
      </c>
      <c r="CA119" s="23">
        <v>4</v>
      </c>
      <c r="CB119" s="23">
        <v>0</v>
      </c>
    </row>
    <row r="120" spans="1:80" x14ac:dyDescent="0.25">
      <c r="A120" s="26" t="s">
        <v>632</v>
      </c>
      <c r="B120" s="23">
        <f t="shared" si="4"/>
        <v>5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3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1</v>
      </c>
      <c r="BE120" s="23">
        <v>0</v>
      </c>
      <c r="BF120" s="23">
        <v>0</v>
      </c>
      <c r="BG120" s="23">
        <v>1</v>
      </c>
      <c r="BH120" s="23">
        <v>0</v>
      </c>
      <c r="BI120" s="23">
        <v>0</v>
      </c>
      <c r="BJ120" s="23">
        <v>0</v>
      </c>
      <c r="BK120" s="23">
        <v>0</v>
      </c>
      <c r="BL120" s="23">
        <v>0</v>
      </c>
      <c r="BM120" s="23">
        <v>0</v>
      </c>
      <c r="BN120" s="23">
        <v>0</v>
      </c>
      <c r="BO120" s="23">
        <v>0</v>
      </c>
      <c r="BP120" s="23">
        <v>0</v>
      </c>
      <c r="BQ120" s="23">
        <v>0</v>
      </c>
      <c r="BR120" s="23">
        <v>0</v>
      </c>
      <c r="BS120" s="23">
        <v>0</v>
      </c>
      <c r="BT120" s="23">
        <v>0</v>
      </c>
      <c r="BU120" s="23">
        <v>0</v>
      </c>
      <c r="BV120" s="23">
        <v>0</v>
      </c>
      <c r="BW120" s="23">
        <v>0</v>
      </c>
      <c r="BX120" s="23">
        <v>0</v>
      </c>
      <c r="BY120" s="23">
        <v>0</v>
      </c>
      <c r="BZ120" s="23">
        <v>0</v>
      </c>
      <c r="CA120" s="23">
        <v>0</v>
      </c>
      <c r="CB120" s="23">
        <v>0</v>
      </c>
    </row>
    <row r="121" spans="1:80" x14ac:dyDescent="0.25">
      <c r="A121" s="26" t="s">
        <v>388</v>
      </c>
      <c r="B121" s="23">
        <f t="shared" si="4"/>
        <v>3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1</v>
      </c>
      <c r="AH121" s="23">
        <v>1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0</v>
      </c>
      <c r="BA121" s="23">
        <v>1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  <c r="BL121" s="23">
        <v>0</v>
      </c>
      <c r="BM121" s="23">
        <v>0</v>
      </c>
      <c r="BN121" s="23">
        <v>0</v>
      </c>
      <c r="BO121" s="23">
        <v>0</v>
      </c>
      <c r="BP121" s="23">
        <v>0</v>
      </c>
      <c r="BQ121" s="23">
        <v>0</v>
      </c>
      <c r="BR121" s="23">
        <v>0</v>
      </c>
      <c r="BS121" s="23">
        <v>0</v>
      </c>
      <c r="BT121" s="23">
        <v>0</v>
      </c>
      <c r="BU121" s="23">
        <v>0</v>
      </c>
      <c r="BV121" s="23">
        <v>0</v>
      </c>
      <c r="BW121" s="23">
        <v>0</v>
      </c>
      <c r="BX121" s="23">
        <v>0</v>
      </c>
      <c r="BY121" s="23">
        <v>0</v>
      </c>
      <c r="BZ121" s="23">
        <v>0</v>
      </c>
      <c r="CA121" s="23">
        <v>0</v>
      </c>
      <c r="CB121" s="23">
        <v>0</v>
      </c>
    </row>
    <row r="122" spans="1:80" x14ac:dyDescent="0.25">
      <c r="A122" s="22" t="s">
        <v>209</v>
      </c>
      <c r="B122" s="23">
        <f t="shared" si="4"/>
        <v>11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1</v>
      </c>
      <c r="AD122" s="23">
        <v>0</v>
      </c>
      <c r="AE122" s="23">
        <v>0</v>
      </c>
      <c r="AF122" s="23">
        <v>0</v>
      </c>
      <c r="AG122" s="23">
        <v>0</v>
      </c>
      <c r="AH122" s="23">
        <v>1</v>
      </c>
      <c r="AI122" s="23">
        <v>0</v>
      </c>
      <c r="AJ122" s="23">
        <v>5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  <c r="BJ122" s="23">
        <v>0</v>
      </c>
      <c r="BK122" s="23">
        <v>0</v>
      </c>
      <c r="BL122" s="23">
        <v>0</v>
      </c>
      <c r="BM122" s="23">
        <v>0</v>
      </c>
      <c r="BN122" s="23">
        <v>0</v>
      </c>
      <c r="BO122" s="23">
        <v>0</v>
      </c>
      <c r="BP122" s="23">
        <v>0</v>
      </c>
      <c r="BQ122" s="23">
        <v>1</v>
      </c>
      <c r="BR122" s="23">
        <v>0</v>
      </c>
      <c r="BS122" s="23">
        <v>0</v>
      </c>
      <c r="BT122" s="23">
        <v>0</v>
      </c>
      <c r="BU122" s="23">
        <v>0</v>
      </c>
      <c r="BV122" s="23">
        <v>0</v>
      </c>
      <c r="BW122" s="23">
        <v>0</v>
      </c>
      <c r="BX122" s="23">
        <v>0</v>
      </c>
      <c r="BY122" s="23">
        <v>0</v>
      </c>
      <c r="BZ122" s="23">
        <v>0</v>
      </c>
      <c r="CA122" s="23">
        <v>3</v>
      </c>
      <c r="CB122" s="23">
        <v>0</v>
      </c>
    </row>
    <row r="123" spans="1:80" x14ac:dyDescent="0.25">
      <c r="A123" s="22" t="s">
        <v>11</v>
      </c>
      <c r="B123" s="23">
        <f t="shared" si="4"/>
        <v>29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4</v>
      </c>
      <c r="R123" s="23">
        <v>1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2</v>
      </c>
      <c r="AC123" s="23">
        <v>2</v>
      </c>
      <c r="AD123" s="23">
        <v>2</v>
      </c>
      <c r="AE123" s="23">
        <v>0</v>
      </c>
      <c r="AF123" s="23">
        <v>0</v>
      </c>
      <c r="AG123" s="23">
        <v>0</v>
      </c>
      <c r="AH123" s="23">
        <v>10</v>
      </c>
      <c r="AI123" s="23">
        <v>2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1</v>
      </c>
      <c r="AQ123" s="23">
        <v>0</v>
      </c>
      <c r="AR123" s="23">
        <v>1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1</v>
      </c>
      <c r="BJ123" s="23">
        <v>0</v>
      </c>
      <c r="BK123" s="23">
        <v>0</v>
      </c>
      <c r="BL123" s="23">
        <v>1</v>
      </c>
      <c r="BM123" s="23">
        <v>0</v>
      </c>
      <c r="BN123" s="23">
        <v>0</v>
      </c>
      <c r="BO123" s="23">
        <v>0</v>
      </c>
      <c r="BP123" s="23">
        <v>0</v>
      </c>
      <c r="BQ123" s="23">
        <v>0</v>
      </c>
      <c r="BR123" s="23">
        <v>0</v>
      </c>
      <c r="BS123" s="23">
        <v>0</v>
      </c>
      <c r="BT123" s="23">
        <v>0</v>
      </c>
      <c r="BU123" s="23">
        <v>0</v>
      </c>
      <c r="BV123" s="23">
        <v>0</v>
      </c>
      <c r="BW123" s="23">
        <v>0</v>
      </c>
      <c r="BX123" s="23">
        <v>0</v>
      </c>
      <c r="BY123" s="23">
        <v>0</v>
      </c>
      <c r="BZ123" s="23">
        <v>1</v>
      </c>
      <c r="CA123" s="23">
        <v>1</v>
      </c>
      <c r="CB123" s="23">
        <v>0</v>
      </c>
    </row>
    <row r="124" spans="1:80" x14ac:dyDescent="0.25">
      <c r="A124" s="22" t="s">
        <v>168</v>
      </c>
      <c r="B124" s="23">
        <f t="shared" si="4"/>
        <v>253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1</v>
      </c>
      <c r="R124" s="23">
        <v>26</v>
      </c>
      <c r="S124" s="23">
        <v>0</v>
      </c>
      <c r="T124" s="23">
        <v>1</v>
      </c>
      <c r="U124" s="23">
        <v>0</v>
      </c>
      <c r="V124" s="23">
        <v>0</v>
      </c>
      <c r="W124" s="23">
        <v>0</v>
      </c>
      <c r="X124" s="23">
        <v>3</v>
      </c>
      <c r="Y124" s="23">
        <v>0</v>
      </c>
      <c r="Z124" s="23">
        <v>0</v>
      </c>
      <c r="AA124" s="23">
        <v>0</v>
      </c>
      <c r="AB124" s="23">
        <v>30</v>
      </c>
      <c r="AC124" s="23">
        <v>62</v>
      </c>
      <c r="AD124" s="23">
        <v>4</v>
      </c>
      <c r="AE124" s="23">
        <v>3</v>
      </c>
      <c r="AF124" s="23">
        <v>12</v>
      </c>
      <c r="AG124" s="23">
        <v>1</v>
      </c>
      <c r="AH124" s="23">
        <v>11</v>
      </c>
      <c r="AI124" s="23">
        <v>7</v>
      </c>
      <c r="AJ124" s="23">
        <v>1</v>
      </c>
      <c r="AK124" s="23">
        <v>0</v>
      </c>
      <c r="AL124" s="23">
        <v>0</v>
      </c>
      <c r="AM124" s="23">
        <v>0</v>
      </c>
      <c r="AN124" s="23">
        <v>1</v>
      </c>
      <c r="AO124" s="23">
        <v>0</v>
      </c>
      <c r="AP124" s="23">
        <v>4</v>
      </c>
      <c r="AQ124" s="23">
        <v>0</v>
      </c>
      <c r="AR124" s="23">
        <v>11</v>
      </c>
      <c r="AS124" s="23">
        <v>0</v>
      </c>
      <c r="AT124" s="23">
        <v>2</v>
      </c>
      <c r="AU124" s="23">
        <v>3</v>
      </c>
      <c r="AV124" s="23">
        <v>1</v>
      </c>
      <c r="AW124" s="23">
        <v>5</v>
      </c>
      <c r="AX124" s="23">
        <v>0</v>
      </c>
      <c r="AY124" s="23">
        <v>3</v>
      </c>
      <c r="AZ124" s="23">
        <v>0</v>
      </c>
      <c r="BA124" s="23">
        <v>2</v>
      </c>
      <c r="BB124" s="23">
        <v>0</v>
      </c>
      <c r="BC124" s="23">
        <v>8</v>
      </c>
      <c r="BD124" s="23">
        <v>0</v>
      </c>
      <c r="BE124" s="23">
        <v>1</v>
      </c>
      <c r="BF124" s="23">
        <v>0</v>
      </c>
      <c r="BG124" s="23">
        <v>0</v>
      </c>
      <c r="BH124" s="23">
        <v>1</v>
      </c>
      <c r="BI124" s="23">
        <v>5</v>
      </c>
      <c r="BJ124" s="23">
        <v>0</v>
      </c>
      <c r="BK124" s="23">
        <v>0</v>
      </c>
      <c r="BL124" s="23">
        <v>29</v>
      </c>
      <c r="BM124" s="23">
        <v>0</v>
      </c>
      <c r="BN124" s="23">
        <v>1</v>
      </c>
      <c r="BO124" s="23">
        <v>0</v>
      </c>
      <c r="BP124" s="23">
        <v>0</v>
      </c>
      <c r="BQ124" s="23">
        <v>5</v>
      </c>
      <c r="BR124" s="23">
        <v>0</v>
      </c>
      <c r="BS124" s="23">
        <v>2</v>
      </c>
      <c r="BT124" s="23">
        <v>1</v>
      </c>
      <c r="BU124" s="23">
        <v>0</v>
      </c>
      <c r="BV124" s="23">
        <v>1</v>
      </c>
      <c r="BW124" s="23">
        <v>1</v>
      </c>
      <c r="BX124" s="23">
        <v>0</v>
      </c>
      <c r="BY124" s="23">
        <v>0</v>
      </c>
      <c r="BZ124" s="23">
        <v>0</v>
      </c>
      <c r="CA124" s="23">
        <v>3</v>
      </c>
      <c r="CB124" s="23">
        <v>1</v>
      </c>
    </row>
    <row r="125" spans="1:80" x14ac:dyDescent="0.25">
      <c r="A125" s="22" t="s">
        <v>163</v>
      </c>
      <c r="B125" s="23">
        <f t="shared" si="4"/>
        <v>1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1</v>
      </c>
      <c r="AX125" s="23">
        <v>0</v>
      </c>
      <c r="AY125" s="23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  <c r="BM125" s="23">
        <v>0</v>
      </c>
      <c r="BN125" s="23">
        <v>0</v>
      </c>
      <c r="BO125" s="23">
        <v>0</v>
      </c>
      <c r="BP125" s="23">
        <v>0</v>
      </c>
      <c r="BQ125" s="23">
        <v>0</v>
      </c>
      <c r="BR125" s="23">
        <v>0</v>
      </c>
      <c r="BS125" s="23">
        <v>0</v>
      </c>
      <c r="BT125" s="23">
        <v>0</v>
      </c>
      <c r="BU125" s="23">
        <v>0</v>
      </c>
      <c r="BV125" s="23">
        <v>0</v>
      </c>
      <c r="BW125" s="23">
        <v>0</v>
      </c>
      <c r="BX125" s="23">
        <v>0</v>
      </c>
      <c r="BY125" s="23">
        <v>0</v>
      </c>
      <c r="BZ125" s="23">
        <v>0</v>
      </c>
      <c r="CA125" s="23">
        <v>0</v>
      </c>
      <c r="CB125" s="23">
        <v>0</v>
      </c>
    </row>
    <row r="126" spans="1:80" x14ac:dyDescent="0.25">
      <c r="A126" s="6" t="s">
        <v>633</v>
      </c>
      <c r="B126" s="23">
        <f t="shared" si="4"/>
        <v>84</v>
      </c>
      <c r="C126" s="23">
        <v>0</v>
      </c>
      <c r="D126" s="23">
        <v>0</v>
      </c>
      <c r="E126" s="23">
        <v>0</v>
      </c>
      <c r="F126" s="23">
        <v>56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16</v>
      </c>
      <c r="AK126" s="23">
        <v>0</v>
      </c>
      <c r="AL126" s="23">
        <v>1</v>
      </c>
      <c r="AM126" s="23">
        <v>0</v>
      </c>
      <c r="AN126" s="23">
        <v>1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1</v>
      </c>
      <c r="AW126" s="23">
        <v>0</v>
      </c>
      <c r="AX126" s="23">
        <v>0</v>
      </c>
      <c r="AY126" s="23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1</v>
      </c>
      <c r="BJ126" s="23">
        <v>0</v>
      </c>
      <c r="BK126" s="23">
        <v>0</v>
      </c>
      <c r="BL126" s="23">
        <v>1</v>
      </c>
      <c r="BM126" s="23">
        <v>0</v>
      </c>
      <c r="BN126" s="23">
        <v>0</v>
      </c>
      <c r="BO126" s="23">
        <v>0</v>
      </c>
      <c r="BP126" s="23">
        <v>2</v>
      </c>
      <c r="BQ126" s="23">
        <v>0</v>
      </c>
      <c r="BR126" s="23">
        <v>0</v>
      </c>
      <c r="BS126" s="23">
        <v>0</v>
      </c>
      <c r="BT126" s="23">
        <v>0</v>
      </c>
      <c r="BU126" s="23">
        <v>2</v>
      </c>
      <c r="BV126" s="23">
        <v>0</v>
      </c>
      <c r="BW126" s="23">
        <v>0</v>
      </c>
      <c r="BX126" s="23">
        <v>0</v>
      </c>
      <c r="BY126" s="23">
        <v>0</v>
      </c>
      <c r="BZ126" s="23">
        <v>0</v>
      </c>
      <c r="CA126" s="23">
        <v>3</v>
      </c>
      <c r="CB126" s="23">
        <v>0</v>
      </c>
    </row>
    <row r="127" spans="1:80" x14ac:dyDescent="0.25">
      <c r="A127" s="22" t="s">
        <v>634</v>
      </c>
      <c r="B127" s="23">
        <f t="shared" si="4"/>
        <v>11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5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2</v>
      </c>
      <c r="AK127" s="23">
        <v>0</v>
      </c>
      <c r="AL127" s="23">
        <v>0</v>
      </c>
      <c r="AM127" s="23">
        <v>1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  <c r="BK127" s="23">
        <v>0</v>
      </c>
      <c r="BL127" s="23">
        <v>0</v>
      </c>
      <c r="BM127" s="23">
        <v>0</v>
      </c>
      <c r="BN127" s="23">
        <v>0</v>
      </c>
      <c r="BO127" s="23">
        <v>0</v>
      </c>
      <c r="BP127" s="23">
        <v>1</v>
      </c>
      <c r="BQ127" s="23">
        <v>0</v>
      </c>
      <c r="BR127" s="23">
        <v>0</v>
      </c>
      <c r="BS127" s="23">
        <v>0</v>
      </c>
      <c r="BT127" s="23">
        <v>0</v>
      </c>
      <c r="BU127" s="23">
        <v>1</v>
      </c>
      <c r="BV127" s="23">
        <v>0</v>
      </c>
      <c r="BW127" s="23">
        <v>0</v>
      </c>
      <c r="BX127" s="23">
        <v>0</v>
      </c>
      <c r="BY127" s="23">
        <v>0</v>
      </c>
      <c r="BZ127" s="23">
        <v>0</v>
      </c>
      <c r="CA127" s="23">
        <v>1</v>
      </c>
      <c r="CB127" s="23">
        <v>0</v>
      </c>
    </row>
    <row r="128" spans="1:80" x14ac:dyDescent="0.25">
      <c r="A128" s="6" t="s">
        <v>210</v>
      </c>
      <c r="B128" s="23">
        <f t="shared" si="4"/>
        <v>4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1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1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3">
        <v>1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3">
        <v>0</v>
      </c>
      <c r="BK128" s="23">
        <v>0</v>
      </c>
      <c r="BL128" s="23">
        <v>0</v>
      </c>
      <c r="BM128" s="23">
        <v>0</v>
      </c>
      <c r="BN128" s="23">
        <v>0</v>
      </c>
      <c r="BO128" s="23">
        <v>0</v>
      </c>
      <c r="BP128" s="23">
        <v>0</v>
      </c>
      <c r="BQ128" s="23">
        <v>0</v>
      </c>
      <c r="BR128" s="23">
        <v>0</v>
      </c>
      <c r="BS128" s="23">
        <v>0</v>
      </c>
      <c r="BT128" s="23">
        <v>0</v>
      </c>
      <c r="BU128" s="23">
        <v>0</v>
      </c>
      <c r="BV128" s="23">
        <v>0</v>
      </c>
      <c r="BW128" s="23">
        <v>0</v>
      </c>
      <c r="BX128" s="23">
        <v>1</v>
      </c>
      <c r="BY128" s="23">
        <v>0</v>
      </c>
      <c r="BZ128" s="23">
        <v>0</v>
      </c>
      <c r="CA128" s="23">
        <v>0</v>
      </c>
      <c r="CB128" s="23">
        <v>0</v>
      </c>
    </row>
    <row r="129" spans="1:80" x14ac:dyDescent="0.25">
      <c r="A129" s="22" t="s">
        <v>635</v>
      </c>
      <c r="B129" s="23">
        <f t="shared" si="4"/>
        <v>1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1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0</v>
      </c>
      <c r="BN129" s="23">
        <v>0</v>
      </c>
      <c r="BO129" s="23">
        <v>0</v>
      </c>
      <c r="BP129" s="23">
        <v>0</v>
      </c>
      <c r="BQ129" s="23">
        <v>0</v>
      </c>
      <c r="BR129" s="23">
        <v>0</v>
      </c>
      <c r="BS129" s="23">
        <v>0</v>
      </c>
      <c r="BT129" s="23">
        <v>0</v>
      </c>
      <c r="BU129" s="23">
        <v>0</v>
      </c>
      <c r="BV129" s="23">
        <v>0</v>
      </c>
      <c r="BW129" s="23">
        <v>0</v>
      </c>
      <c r="BX129" s="23">
        <v>0</v>
      </c>
      <c r="BY129" s="23">
        <v>0</v>
      </c>
      <c r="BZ129" s="23">
        <v>0</v>
      </c>
      <c r="CA129" s="23">
        <v>0</v>
      </c>
      <c r="CB129" s="23">
        <v>0</v>
      </c>
    </row>
    <row r="130" spans="1:80" x14ac:dyDescent="0.25">
      <c r="A130" s="33" t="s">
        <v>636</v>
      </c>
      <c r="B130" s="23">
        <f t="shared" si="4"/>
        <v>2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1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1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  <c r="BJ130" s="23">
        <v>0</v>
      </c>
      <c r="BK130" s="23">
        <v>0</v>
      </c>
      <c r="BL130" s="23">
        <v>0</v>
      </c>
      <c r="BM130" s="23">
        <v>0</v>
      </c>
      <c r="BN130" s="23">
        <v>0</v>
      </c>
      <c r="BO130" s="23">
        <v>0</v>
      </c>
      <c r="BP130" s="23">
        <v>0</v>
      </c>
      <c r="BQ130" s="23">
        <v>0</v>
      </c>
      <c r="BR130" s="23">
        <v>0</v>
      </c>
      <c r="BS130" s="23">
        <v>0</v>
      </c>
      <c r="BT130" s="23">
        <v>0</v>
      </c>
      <c r="BU130" s="23">
        <v>0</v>
      </c>
      <c r="BV130" s="23">
        <v>0</v>
      </c>
      <c r="BW130" s="23">
        <v>0</v>
      </c>
      <c r="BX130" s="23">
        <v>0</v>
      </c>
      <c r="BY130" s="23">
        <v>0</v>
      </c>
      <c r="BZ130" s="23">
        <v>0</v>
      </c>
      <c r="CA130" s="23">
        <v>0</v>
      </c>
      <c r="CB130" s="23">
        <v>0</v>
      </c>
    </row>
    <row r="131" spans="1:80" x14ac:dyDescent="0.25">
      <c r="A131" s="22" t="s">
        <v>382</v>
      </c>
      <c r="B131" s="23">
        <f t="shared" si="4"/>
        <v>449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48</v>
      </c>
      <c r="R131" s="23">
        <v>51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1</v>
      </c>
      <c r="Y131" s="23">
        <v>12</v>
      </c>
      <c r="Z131" s="23">
        <v>0</v>
      </c>
      <c r="AA131" s="23">
        <v>0</v>
      </c>
      <c r="AB131" s="23">
        <v>101</v>
      </c>
      <c r="AC131" s="23">
        <v>13</v>
      </c>
      <c r="AD131" s="23">
        <v>42</v>
      </c>
      <c r="AE131" s="23">
        <v>15</v>
      </c>
      <c r="AF131" s="23">
        <v>0</v>
      </c>
      <c r="AG131" s="23">
        <v>3</v>
      </c>
      <c r="AH131" s="23">
        <v>24</v>
      </c>
      <c r="AI131" s="23">
        <v>4</v>
      </c>
      <c r="AJ131" s="23">
        <v>2</v>
      </c>
      <c r="AK131" s="23">
        <v>0</v>
      </c>
      <c r="AL131" s="23">
        <v>1</v>
      </c>
      <c r="AM131" s="23">
        <v>0</v>
      </c>
      <c r="AN131" s="23">
        <v>3</v>
      </c>
      <c r="AO131" s="23">
        <v>0</v>
      </c>
      <c r="AP131" s="23">
        <v>4</v>
      </c>
      <c r="AQ131" s="23">
        <v>5</v>
      </c>
      <c r="AR131" s="23">
        <v>19</v>
      </c>
      <c r="AS131" s="23">
        <v>6</v>
      </c>
      <c r="AT131" s="23">
        <v>0</v>
      </c>
      <c r="AU131" s="23">
        <v>4</v>
      </c>
      <c r="AV131" s="23">
        <v>0</v>
      </c>
      <c r="AW131" s="23">
        <v>23</v>
      </c>
      <c r="AX131" s="23">
        <v>6</v>
      </c>
      <c r="AY131" s="23">
        <v>0</v>
      </c>
      <c r="AZ131" s="23">
        <v>3</v>
      </c>
      <c r="BA131" s="23">
        <v>4</v>
      </c>
      <c r="BB131" s="23">
        <v>0</v>
      </c>
      <c r="BC131" s="23">
        <v>1</v>
      </c>
      <c r="BD131" s="23">
        <v>0</v>
      </c>
      <c r="BE131" s="23">
        <v>4</v>
      </c>
      <c r="BF131" s="23">
        <v>0</v>
      </c>
      <c r="BG131" s="23">
        <v>0</v>
      </c>
      <c r="BH131" s="23">
        <v>3</v>
      </c>
      <c r="BI131" s="23">
        <v>10</v>
      </c>
      <c r="BJ131" s="23">
        <v>0</v>
      </c>
      <c r="BK131" s="23">
        <v>1</v>
      </c>
      <c r="BL131" s="23">
        <v>3</v>
      </c>
      <c r="BM131" s="23">
        <v>0</v>
      </c>
      <c r="BN131" s="23">
        <v>5</v>
      </c>
      <c r="BO131" s="23">
        <v>0</v>
      </c>
      <c r="BP131" s="23">
        <v>2</v>
      </c>
      <c r="BQ131" s="23">
        <v>2</v>
      </c>
      <c r="BR131" s="23">
        <v>0</v>
      </c>
      <c r="BS131" s="23">
        <v>2</v>
      </c>
      <c r="BT131" s="23">
        <v>2</v>
      </c>
      <c r="BU131" s="23">
        <v>0</v>
      </c>
      <c r="BV131" s="23">
        <v>0</v>
      </c>
      <c r="BW131" s="23">
        <v>2</v>
      </c>
      <c r="BX131" s="23">
        <v>8</v>
      </c>
      <c r="BY131" s="23">
        <v>3</v>
      </c>
      <c r="BZ131" s="23">
        <v>0</v>
      </c>
      <c r="CA131" s="23">
        <v>6</v>
      </c>
      <c r="CB131" s="23">
        <v>1</v>
      </c>
    </row>
    <row r="132" spans="1:80" x14ac:dyDescent="0.25">
      <c r="A132" s="22" t="s">
        <v>637</v>
      </c>
      <c r="B132" s="23">
        <f t="shared" si="4"/>
        <v>2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1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1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3">
        <v>0</v>
      </c>
      <c r="BK132" s="23">
        <v>0</v>
      </c>
      <c r="BL132" s="23">
        <v>0</v>
      </c>
      <c r="BM132" s="23">
        <v>0</v>
      </c>
      <c r="BN132" s="23">
        <v>0</v>
      </c>
      <c r="BO132" s="23">
        <v>0</v>
      </c>
      <c r="BP132" s="23">
        <v>0</v>
      </c>
      <c r="BQ132" s="23">
        <v>0</v>
      </c>
      <c r="BR132" s="23">
        <v>0</v>
      </c>
      <c r="BS132" s="23">
        <v>0</v>
      </c>
      <c r="BT132" s="23">
        <v>0</v>
      </c>
      <c r="BU132" s="23">
        <v>0</v>
      </c>
      <c r="BV132" s="23">
        <v>0</v>
      </c>
      <c r="BW132" s="23">
        <v>0</v>
      </c>
      <c r="BX132" s="23">
        <v>0</v>
      </c>
      <c r="BY132" s="23">
        <v>0</v>
      </c>
      <c r="BZ132" s="23">
        <v>0</v>
      </c>
      <c r="CA132" s="23">
        <v>0</v>
      </c>
      <c r="CB132" s="23">
        <v>0</v>
      </c>
    </row>
    <row r="133" spans="1:80" x14ac:dyDescent="0.25">
      <c r="A133" s="22" t="s">
        <v>638</v>
      </c>
      <c r="B133" s="23">
        <f t="shared" si="4"/>
        <v>18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1</v>
      </c>
      <c r="AC133" s="23">
        <v>0</v>
      </c>
      <c r="AD133" s="23">
        <v>0</v>
      </c>
      <c r="AE133" s="23">
        <v>1</v>
      </c>
      <c r="AF133" s="23">
        <v>0</v>
      </c>
      <c r="AG133" s="23">
        <v>2</v>
      </c>
      <c r="AH133" s="23">
        <v>1</v>
      </c>
      <c r="AI133" s="23">
        <v>1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1</v>
      </c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1</v>
      </c>
      <c r="AZ133" s="23">
        <v>0</v>
      </c>
      <c r="BA133" s="23">
        <v>3</v>
      </c>
      <c r="BB133" s="23">
        <v>0</v>
      </c>
      <c r="BC133" s="23">
        <v>0</v>
      </c>
      <c r="BD133" s="23">
        <v>0</v>
      </c>
      <c r="BE133" s="23">
        <v>1</v>
      </c>
      <c r="BF133" s="23">
        <v>0</v>
      </c>
      <c r="BG133" s="23">
        <v>0</v>
      </c>
      <c r="BH133" s="23">
        <v>0</v>
      </c>
      <c r="BI133" s="23">
        <v>1</v>
      </c>
      <c r="BJ133" s="23">
        <v>1</v>
      </c>
      <c r="BK133" s="23">
        <v>0</v>
      </c>
      <c r="BL133" s="23">
        <v>0</v>
      </c>
      <c r="BM133" s="23">
        <v>0</v>
      </c>
      <c r="BN133" s="23">
        <v>1</v>
      </c>
      <c r="BO133" s="23">
        <v>0</v>
      </c>
      <c r="BP133" s="23">
        <v>0</v>
      </c>
      <c r="BQ133" s="23">
        <v>0</v>
      </c>
      <c r="BR133" s="23">
        <v>0</v>
      </c>
      <c r="BS133" s="23">
        <v>0</v>
      </c>
      <c r="BT133" s="23">
        <v>1</v>
      </c>
      <c r="BU133" s="23">
        <v>0</v>
      </c>
      <c r="BV133" s="23">
        <v>0</v>
      </c>
      <c r="BW133" s="23">
        <v>0</v>
      </c>
      <c r="BX133" s="23">
        <v>1</v>
      </c>
      <c r="BY133" s="23">
        <v>0</v>
      </c>
      <c r="BZ133" s="23">
        <v>0</v>
      </c>
      <c r="CA133" s="23">
        <v>1</v>
      </c>
      <c r="CB133" s="23">
        <v>0</v>
      </c>
    </row>
    <row r="134" spans="1:80" x14ac:dyDescent="0.25">
      <c r="A134" s="6" t="s">
        <v>264</v>
      </c>
      <c r="B134" s="23">
        <f t="shared" si="4"/>
        <v>16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1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4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1</v>
      </c>
      <c r="AD134" s="23">
        <v>1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6</v>
      </c>
      <c r="AP134" s="23">
        <v>0</v>
      </c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1</v>
      </c>
      <c r="BH134" s="23">
        <v>0</v>
      </c>
      <c r="BI134" s="23">
        <v>0</v>
      </c>
      <c r="BJ134" s="23">
        <v>0</v>
      </c>
      <c r="BK134" s="23">
        <v>1</v>
      </c>
      <c r="BL134" s="23">
        <v>1</v>
      </c>
      <c r="BM134" s="23">
        <v>0</v>
      </c>
      <c r="BN134" s="23">
        <v>0</v>
      </c>
      <c r="BO134" s="23">
        <v>0</v>
      </c>
      <c r="BP134" s="23">
        <v>0</v>
      </c>
      <c r="BQ134" s="23">
        <v>0</v>
      </c>
      <c r="BR134" s="23">
        <v>0</v>
      </c>
      <c r="BS134" s="23">
        <v>0</v>
      </c>
      <c r="BT134" s="23">
        <v>0</v>
      </c>
      <c r="BU134" s="23">
        <v>0</v>
      </c>
      <c r="BV134" s="23">
        <v>0</v>
      </c>
      <c r="BW134" s="23">
        <v>0</v>
      </c>
      <c r="BX134" s="23">
        <v>0</v>
      </c>
      <c r="BY134" s="23">
        <v>0</v>
      </c>
      <c r="BZ134" s="23">
        <v>0</v>
      </c>
      <c r="CA134" s="23">
        <v>0</v>
      </c>
      <c r="CB134" s="23">
        <v>0</v>
      </c>
    </row>
    <row r="135" spans="1:80" x14ac:dyDescent="0.25">
      <c r="A135" s="22" t="s">
        <v>309</v>
      </c>
      <c r="B135" s="23">
        <f t="shared" si="4"/>
        <v>1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  <c r="AT135" s="23">
        <v>0</v>
      </c>
      <c r="AU135" s="23">
        <v>0</v>
      </c>
      <c r="AV135" s="23">
        <v>0</v>
      </c>
      <c r="AW135" s="23">
        <v>0</v>
      </c>
      <c r="AX135" s="23">
        <v>0</v>
      </c>
      <c r="AY135" s="23">
        <v>0</v>
      </c>
      <c r="AZ135" s="23">
        <v>0</v>
      </c>
      <c r="BA135" s="23">
        <v>0</v>
      </c>
      <c r="BB135" s="23">
        <v>0</v>
      </c>
      <c r="BC135" s="23">
        <v>1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  <c r="BI135" s="23">
        <v>0</v>
      </c>
      <c r="BJ135" s="23">
        <v>0</v>
      </c>
      <c r="BK135" s="23">
        <v>0</v>
      </c>
      <c r="BL135" s="23">
        <v>0</v>
      </c>
      <c r="BM135" s="23">
        <v>0</v>
      </c>
      <c r="BN135" s="23">
        <v>0</v>
      </c>
      <c r="BO135" s="23">
        <v>0</v>
      </c>
      <c r="BP135" s="23">
        <v>0</v>
      </c>
      <c r="BQ135" s="23">
        <v>0</v>
      </c>
      <c r="BR135" s="23">
        <v>0</v>
      </c>
      <c r="BS135" s="23">
        <v>0</v>
      </c>
      <c r="BT135" s="23">
        <v>0</v>
      </c>
      <c r="BU135" s="23">
        <v>0</v>
      </c>
      <c r="BV135" s="23">
        <v>0</v>
      </c>
      <c r="BW135" s="23">
        <v>0</v>
      </c>
      <c r="BX135" s="23">
        <v>0</v>
      </c>
      <c r="BY135" s="23">
        <v>0</v>
      </c>
      <c r="BZ135" s="23">
        <v>0</v>
      </c>
      <c r="CA135" s="23">
        <v>0</v>
      </c>
      <c r="CB135" s="23">
        <v>0</v>
      </c>
    </row>
    <row r="136" spans="1:80" x14ac:dyDescent="0.25">
      <c r="A136" s="22" t="s">
        <v>639</v>
      </c>
      <c r="B136" s="23">
        <f t="shared" si="4"/>
        <v>1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1</v>
      </c>
      <c r="AQ136" s="23">
        <v>0</v>
      </c>
      <c r="AR136" s="23">
        <v>0</v>
      </c>
      <c r="AS136" s="23">
        <v>0</v>
      </c>
      <c r="AT136" s="23">
        <v>0</v>
      </c>
      <c r="AU136" s="23">
        <v>0</v>
      </c>
      <c r="AV136" s="23">
        <v>0</v>
      </c>
      <c r="AW136" s="23">
        <v>0</v>
      </c>
      <c r="AX136" s="23">
        <v>0</v>
      </c>
      <c r="AY136" s="23">
        <v>0</v>
      </c>
      <c r="AZ136" s="23">
        <v>0</v>
      </c>
      <c r="BA136" s="23">
        <v>0</v>
      </c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  <c r="BI136" s="23">
        <v>0</v>
      </c>
      <c r="BJ136" s="23">
        <v>0</v>
      </c>
      <c r="BK136" s="23">
        <v>0</v>
      </c>
      <c r="BL136" s="23">
        <v>0</v>
      </c>
      <c r="BM136" s="23">
        <v>0</v>
      </c>
      <c r="BN136" s="23">
        <v>0</v>
      </c>
      <c r="BO136" s="23">
        <v>0</v>
      </c>
      <c r="BP136" s="23">
        <v>0</v>
      </c>
      <c r="BQ136" s="23">
        <v>0</v>
      </c>
      <c r="BR136" s="23">
        <v>0</v>
      </c>
      <c r="BS136" s="23">
        <v>0</v>
      </c>
      <c r="BT136" s="23">
        <v>0</v>
      </c>
      <c r="BU136" s="23">
        <v>0</v>
      </c>
      <c r="BV136" s="23">
        <v>0</v>
      </c>
      <c r="BW136" s="23">
        <v>0</v>
      </c>
      <c r="BX136" s="23">
        <v>0</v>
      </c>
      <c r="BY136" s="23">
        <v>0</v>
      </c>
      <c r="BZ136" s="23">
        <v>0</v>
      </c>
      <c r="CA136" s="23">
        <v>0</v>
      </c>
      <c r="CB136" s="23">
        <v>0</v>
      </c>
    </row>
    <row r="137" spans="1:80" x14ac:dyDescent="0.25">
      <c r="A137" s="22" t="s">
        <v>640</v>
      </c>
      <c r="B137" s="23">
        <f t="shared" si="4"/>
        <v>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1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23">
        <v>0</v>
      </c>
      <c r="BA137" s="23">
        <v>0</v>
      </c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  <c r="BI137" s="23">
        <v>0</v>
      </c>
      <c r="BJ137" s="23">
        <v>0</v>
      </c>
      <c r="BK137" s="23">
        <v>0</v>
      </c>
      <c r="BL137" s="23">
        <v>0</v>
      </c>
      <c r="BM137" s="23">
        <v>0</v>
      </c>
      <c r="BN137" s="23">
        <v>0</v>
      </c>
      <c r="BO137" s="23">
        <v>0</v>
      </c>
      <c r="BP137" s="23">
        <v>0</v>
      </c>
      <c r="BQ137" s="23">
        <v>0</v>
      </c>
      <c r="BR137" s="23">
        <v>0</v>
      </c>
      <c r="BS137" s="23">
        <v>0</v>
      </c>
      <c r="BT137" s="23">
        <v>0</v>
      </c>
      <c r="BU137" s="23">
        <v>0</v>
      </c>
      <c r="BV137" s="23">
        <v>0</v>
      </c>
      <c r="BW137" s="23">
        <v>0</v>
      </c>
      <c r="BX137" s="23">
        <v>0</v>
      </c>
      <c r="BY137" s="23">
        <v>0</v>
      </c>
      <c r="BZ137" s="23">
        <v>0</v>
      </c>
      <c r="CA137" s="23">
        <v>0</v>
      </c>
      <c r="CB137" s="23">
        <v>0</v>
      </c>
    </row>
    <row r="138" spans="1:80" x14ac:dyDescent="0.25">
      <c r="A138" s="22" t="s">
        <v>641</v>
      </c>
      <c r="B138" s="23">
        <f t="shared" si="4"/>
        <v>2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1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23">
        <v>0</v>
      </c>
      <c r="BB138" s="23">
        <v>1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  <c r="BI138" s="23">
        <v>0</v>
      </c>
      <c r="BJ138" s="23">
        <v>0</v>
      </c>
      <c r="BK138" s="23">
        <v>0</v>
      </c>
      <c r="BL138" s="23">
        <v>0</v>
      </c>
      <c r="BM138" s="23">
        <v>0</v>
      </c>
      <c r="BN138" s="23">
        <v>0</v>
      </c>
      <c r="BO138" s="23">
        <v>0</v>
      </c>
      <c r="BP138" s="23">
        <v>0</v>
      </c>
      <c r="BQ138" s="23">
        <v>0</v>
      </c>
      <c r="BR138" s="23">
        <v>0</v>
      </c>
      <c r="BS138" s="23">
        <v>0</v>
      </c>
      <c r="BT138" s="23">
        <v>0</v>
      </c>
      <c r="BU138" s="23">
        <v>0</v>
      </c>
      <c r="BV138" s="23">
        <v>0</v>
      </c>
      <c r="BW138" s="23">
        <v>0</v>
      </c>
      <c r="BX138" s="23">
        <v>0</v>
      </c>
      <c r="BY138" s="23">
        <v>0</v>
      </c>
      <c r="BZ138" s="23">
        <v>0</v>
      </c>
      <c r="CA138" s="23">
        <v>0</v>
      </c>
      <c r="CB138" s="23">
        <v>0</v>
      </c>
    </row>
    <row r="139" spans="1:80" x14ac:dyDescent="0.25">
      <c r="A139" s="22" t="s">
        <v>13</v>
      </c>
      <c r="B139" s="23">
        <f t="shared" si="4"/>
        <v>1372</v>
      </c>
      <c r="C139" s="23">
        <v>0</v>
      </c>
      <c r="D139" s="23">
        <v>0</v>
      </c>
      <c r="E139" s="23">
        <v>0</v>
      </c>
      <c r="F139" s="23">
        <v>0</v>
      </c>
      <c r="G139" s="23">
        <v>1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73</v>
      </c>
      <c r="R139" s="23">
        <v>81</v>
      </c>
      <c r="S139" s="23">
        <v>0</v>
      </c>
      <c r="T139" s="23">
        <v>224</v>
      </c>
      <c r="U139" s="23">
        <v>4</v>
      </c>
      <c r="V139" s="23">
        <v>6</v>
      </c>
      <c r="W139" s="23">
        <v>0</v>
      </c>
      <c r="X139" s="23">
        <v>0</v>
      </c>
      <c r="Y139" s="23">
        <v>0</v>
      </c>
      <c r="Z139" s="23">
        <v>1</v>
      </c>
      <c r="AA139" s="23">
        <v>0</v>
      </c>
      <c r="AB139" s="23">
        <v>116</v>
      </c>
      <c r="AC139" s="23">
        <v>19</v>
      </c>
      <c r="AD139" s="23">
        <v>25</v>
      </c>
      <c r="AE139" s="23">
        <v>92</v>
      </c>
      <c r="AF139" s="23">
        <v>0</v>
      </c>
      <c r="AG139" s="23">
        <v>1</v>
      </c>
      <c r="AH139" s="23">
        <v>60</v>
      </c>
      <c r="AI139" s="23">
        <v>6</v>
      </c>
      <c r="AJ139" s="23">
        <v>23</v>
      </c>
      <c r="AK139" s="23">
        <v>0</v>
      </c>
      <c r="AL139" s="23">
        <v>3</v>
      </c>
      <c r="AM139" s="23">
        <v>2</v>
      </c>
      <c r="AN139" s="23">
        <v>5</v>
      </c>
      <c r="AO139" s="23">
        <v>10</v>
      </c>
      <c r="AP139" s="23">
        <v>22</v>
      </c>
      <c r="AQ139" s="23">
        <v>21</v>
      </c>
      <c r="AR139" s="23">
        <v>55</v>
      </c>
      <c r="AS139" s="23">
        <v>17</v>
      </c>
      <c r="AT139" s="23">
        <v>0</v>
      </c>
      <c r="AU139" s="23">
        <v>6</v>
      </c>
      <c r="AV139" s="23">
        <v>2</v>
      </c>
      <c r="AW139" s="23">
        <v>58</v>
      </c>
      <c r="AX139" s="23">
        <v>8</v>
      </c>
      <c r="AY139" s="23">
        <v>0</v>
      </c>
      <c r="AZ139" s="23">
        <v>14</v>
      </c>
      <c r="BA139" s="23">
        <v>20</v>
      </c>
      <c r="BB139" s="23">
        <v>1</v>
      </c>
      <c r="BC139" s="23">
        <v>12</v>
      </c>
      <c r="BD139" s="23">
        <v>0</v>
      </c>
      <c r="BE139" s="23">
        <v>16</v>
      </c>
      <c r="BF139" s="23">
        <v>2</v>
      </c>
      <c r="BG139" s="23">
        <v>0</v>
      </c>
      <c r="BH139" s="23">
        <v>6</v>
      </c>
      <c r="BI139" s="23">
        <v>35</v>
      </c>
      <c r="BJ139" s="23">
        <v>4</v>
      </c>
      <c r="BK139" s="23">
        <v>9</v>
      </c>
      <c r="BL139" s="23">
        <v>8</v>
      </c>
      <c r="BM139" s="23">
        <v>0</v>
      </c>
      <c r="BN139" s="23">
        <v>47</v>
      </c>
      <c r="BO139" s="23">
        <v>0</v>
      </c>
      <c r="BP139" s="23">
        <v>4</v>
      </c>
      <c r="BQ139" s="23">
        <v>12</v>
      </c>
      <c r="BR139" s="23">
        <v>0</v>
      </c>
      <c r="BS139" s="23">
        <v>7</v>
      </c>
      <c r="BT139" s="23">
        <v>2</v>
      </c>
      <c r="BU139" s="23">
        <v>0</v>
      </c>
      <c r="BV139" s="23">
        <v>0</v>
      </c>
      <c r="BW139" s="23">
        <v>5</v>
      </c>
      <c r="BX139" s="23">
        <v>38</v>
      </c>
      <c r="BY139" s="23">
        <v>3</v>
      </c>
      <c r="BZ139" s="23">
        <v>8</v>
      </c>
      <c r="CA139" s="23">
        <v>169</v>
      </c>
      <c r="CB139" s="23">
        <v>9</v>
      </c>
    </row>
    <row r="140" spans="1:80" x14ac:dyDescent="0.25">
      <c r="A140" s="22" t="s">
        <v>15</v>
      </c>
      <c r="B140" s="23">
        <f t="shared" si="4"/>
        <v>98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14</v>
      </c>
      <c r="R140" s="23">
        <v>8</v>
      </c>
      <c r="S140" s="23">
        <v>0</v>
      </c>
      <c r="T140" s="23">
        <v>5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7</v>
      </c>
      <c r="AC140" s="23">
        <v>1</v>
      </c>
      <c r="AD140" s="23">
        <v>1</v>
      </c>
      <c r="AE140" s="23">
        <v>3</v>
      </c>
      <c r="AF140" s="23">
        <v>0</v>
      </c>
      <c r="AG140" s="23">
        <v>1</v>
      </c>
      <c r="AH140" s="23">
        <v>3</v>
      </c>
      <c r="AI140" s="23">
        <v>0</v>
      </c>
      <c r="AJ140" s="23">
        <v>7</v>
      </c>
      <c r="AK140" s="23">
        <v>0</v>
      </c>
      <c r="AL140" s="23">
        <v>1</v>
      </c>
      <c r="AM140" s="23">
        <v>3</v>
      </c>
      <c r="AN140" s="23">
        <v>2</v>
      </c>
      <c r="AO140" s="23">
        <v>0</v>
      </c>
      <c r="AP140" s="23">
        <v>0</v>
      </c>
      <c r="AQ140" s="23">
        <v>3</v>
      </c>
      <c r="AR140" s="23">
        <v>4</v>
      </c>
      <c r="AS140" s="23">
        <v>0</v>
      </c>
      <c r="AT140" s="23">
        <v>0</v>
      </c>
      <c r="AU140" s="23">
        <v>1</v>
      </c>
      <c r="AV140" s="23">
        <v>0</v>
      </c>
      <c r="AW140" s="23">
        <v>3</v>
      </c>
      <c r="AX140" s="23">
        <v>1</v>
      </c>
      <c r="AY140" s="23">
        <v>0</v>
      </c>
      <c r="AZ140" s="23">
        <v>0</v>
      </c>
      <c r="BA140" s="23">
        <v>1</v>
      </c>
      <c r="BB140" s="23">
        <v>0</v>
      </c>
      <c r="BC140" s="23">
        <v>1</v>
      </c>
      <c r="BD140" s="23">
        <v>0</v>
      </c>
      <c r="BE140" s="23">
        <v>2</v>
      </c>
      <c r="BF140" s="23">
        <v>1</v>
      </c>
      <c r="BG140" s="23">
        <v>0</v>
      </c>
      <c r="BH140" s="23">
        <v>1</v>
      </c>
      <c r="BI140" s="23">
        <v>3</v>
      </c>
      <c r="BJ140" s="23">
        <v>0</v>
      </c>
      <c r="BK140" s="23">
        <v>2</v>
      </c>
      <c r="BL140" s="23">
        <v>2</v>
      </c>
      <c r="BM140" s="23">
        <v>0</v>
      </c>
      <c r="BN140" s="23">
        <v>4</v>
      </c>
      <c r="BO140" s="23">
        <v>0</v>
      </c>
      <c r="BP140" s="23">
        <v>1</v>
      </c>
      <c r="BQ140" s="23">
        <v>1</v>
      </c>
      <c r="BR140" s="23">
        <v>0</v>
      </c>
      <c r="BS140" s="23">
        <v>0</v>
      </c>
      <c r="BT140" s="23">
        <v>1</v>
      </c>
      <c r="BU140" s="23">
        <v>0</v>
      </c>
      <c r="BV140" s="23">
        <v>0</v>
      </c>
      <c r="BW140" s="23">
        <v>0</v>
      </c>
      <c r="BX140" s="23">
        <v>1</v>
      </c>
      <c r="BY140" s="23">
        <v>0</v>
      </c>
      <c r="BZ140" s="23">
        <v>1</v>
      </c>
      <c r="CA140" s="23">
        <v>6</v>
      </c>
      <c r="CB140" s="23">
        <v>2</v>
      </c>
    </row>
    <row r="141" spans="1:80" x14ac:dyDescent="0.25">
      <c r="A141" s="22" t="s">
        <v>16</v>
      </c>
      <c r="B141" s="23">
        <f t="shared" ref="B141:B172" si="5">SUM(C141:CB141)</f>
        <v>100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6</v>
      </c>
      <c r="R141" s="23">
        <v>3</v>
      </c>
      <c r="S141" s="23">
        <v>0</v>
      </c>
      <c r="T141" s="23">
        <v>9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1</v>
      </c>
      <c r="AC141" s="23">
        <v>2</v>
      </c>
      <c r="AD141" s="23">
        <v>0</v>
      </c>
      <c r="AE141" s="23">
        <v>6</v>
      </c>
      <c r="AF141" s="23">
        <v>0</v>
      </c>
      <c r="AG141" s="23">
        <v>0</v>
      </c>
      <c r="AH141" s="23">
        <v>2</v>
      </c>
      <c r="AI141" s="23">
        <v>0</v>
      </c>
      <c r="AJ141" s="23">
        <v>6</v>
      </c>
      <c r="AK141" s="23">
        <v>0</v>
      </c>
      <c r="AL141" s="23">
        <v>0</v>
      </c>
      <c r="AM141" s="23">
        <v>3</v>
      </c>
      <c r="AN141" s="23">
        <v>0</v>
      </c>
      <c r="AO141" s="23">
        <v>0</v>
      </c>
      <c r="AP141" s="23">
        <v>3</v>
      </c>
      <c r="AQ141" s="23">
        <v>0</v>
      </c>
      <c r="AR141" s="23">
        <v>10</v>
      </c>
      <c r="AS141" s="23">
        <v>0</v>
      </c>
      <c r="AT141" s="23">
        <v>0</v>
      </c>
      <c r="AU141" s="23">
        <v>0</v>
      </c>
      <c r="AV141" s="23">
        <v>1</v>
      </c>
      <c r="AW141" s="23">
        <v>2</v>
      </c>
      <c r="AX141" s="23">
        <v>0</v>
      </c>
      <c r="AY141" s="23">
        <v>0</v>
      </c>
      <c r="AZ141" s="23">
        <v>0</v>
      </c>
      <c r="BA141" s="23">
        <v>5</v>
      </c>
      <c r="BB141" s="23">
        <v>0</v>
      </c>
      <c r="BC141" s="23">
        <v>2</v>
      </c>
      <c r="BD141" s="23">
        <v>0</v>
      </c>
      <c r="BE141" s="23">
        <v>3</v>
      </c>
      <c r="BF141" s="23">
        <v>0</v>
      </c>
      <c r="BG141" s="23">
        <v>0</v>
      </c>
      <c r="BH141" s="23">
        <v>0</v>
      </c>
      <c r="BI141" s="23">
        <v>4</v>
      </c>
      <c r="BJ141" s="23">
        <v>0</v>
      </c>
      <c r="BK141" s="23">
        <v>0</v>
      </c>
      <c r="BL141" s="23">
        <v>1</v>
      </c>
      <c r="BM141" s="23">
        <v>0</v>
      </c>
      <c r="BN141" s="23">
        <v>3</v>
      </c>
      <c r="BO141" s="23">
        <v>0</v>
      </c>
      <c r="BP141" s="23">
        <v>0</v>
      </c>
      <c r="BQ141" s="23">
        <v>2</v>
      </c>
      <c r="BR141" s="23">
        <v>0</v>
      </c>
      <c r="BS141" s="23">
        <v>0</v>
      </c>
      <c r="BT141" s="23">
        <v>0</v>
      </c>
      <c r="BU141" s="23">
        <v>0</v>
      </c>
      <c r="BV141" s="23">
        <v>0</v>
      </c>
      <c r="BW141" s="23">
        <v>1</v>
      </c>
      <c r="BX141" s="23">
        <v>2</v>
      </c>
      <c r="BY141" s="23">
        <v>0</v>
      </c>
      <c r="BZ141" s="23">
        <v>1</v>
      </c>
      <c r="CA141" s="23">
        <v>21</v>
      </c>
      <c r="CB141" s="23">
        <v>1</v>
      </c>
    </row>
    <row r="142" spans="1:80" x14ac:dyDescent="0.25">
      <c r="A142" s="22" t="s">
        <v>17</v>
      </c>
      <c r="B142" s="23">
        <f t="shared" si="5"/>
        <v>49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1</v>
      </c>
      <c r="R142" s="23">
        <v>7</v>
      </c>
      <c r="S142" s="23">
        <v>0</v>
      </c>
      <c r="T142" s="23">
        <v>26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2</v>
      </c>
      <c r="AC142" s="23">
        <v>0</v>
      </c>
      <c r="AD142" s="23">
        <v>0</v>
      </c>
      <c r="AE142" s="23">
        <v>3</v>
      </c>
      <c r="AF142" s="23">
        <v>0</v>
      </c>
      <c r="AG142" s="23">
        <v>3</v>
      </c>
      <c r="AH142" s="23">
        <v>1</v>
      </c>
      <c r="AI142" s="23">
        <v>0</v>
      </c>
      <c r="AJ142" s="23">
        <v>1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  <c r="AT142" s="23">
        <v>0</v>
      </c>
      <c r="AU142" s="23">
        <v>0</v>
      </c>
      <c r="AV142" s="23">
        <v>0</v>
      </c>
      <c r="AW142" s="23">
        <v>1</v>
      </c>
      <c r="AX142" s="23">
        <v>0</v>
      </c>
      <c r="AY142" s="23">
        <v>0</v>
      </c>
      <c r="AZ142" s="23">
        <v>0</v>
      </c>
      <c r="BA142" s="23">
        <v>0</v>
      </c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  <c r="BI142" s="23">
        <v>0</v>
      </c>
      <c r="BJ142" s="23">
        <v>0</v>
      </c>
      <c r="BK142" s="23">
        <v>0</v>
      </c>
      <c r="BL142" s="23">
        <v>0</v>
      </c>
      <c r="BM142" s="23">
        <v>0</v>
      </c>
      <c r="BN142" s="23">
        <v>1</v>
      </c>
      <c r="BO142" s="23">
        <v>0</v>
      </c>
      <c r="BP142" s="23">
        <v>0</v>
      </c>
      <c r="BQ142" s="23">
        <v>1</v>
      </c>
      <c r="BR142" s="23">
        <v>0</v>
      </c>
      <c r="BS142" s="23">
        <v>0</v>
      </c>
      <c r="BT142" s="23">
        <v>0</v>
      </c>
      <c r="BU142" s="23">
        <v>0</v>
      </c>
      <c r="BV142" s="23">
        <v>0</v>
      </c>
      <c r="BW142" s="23">
        <v>0</v>
      </c>
      <c r="BX142" s="23">
        <v>0</v>
      </c>
      <c r="BY142" s="23">
        <v>0</v>
      </c>
      <c r="BZ142" s="23">
        <v>0</v>
      </c>
      <c r="CA142" s="23">
        <v>1</v>
      </c>
      <c r="CB142" s="23">
        <v>1</v>
      </c>
    </row>
    <row r="143" spans="1:80" x14ac:dyDescent="0.25">
      <c r="A143" s="6" t="s">
        <v>18</v>
      </c>
      <c r="B143" s="23">
        <f t="shared" si="5"/>
        <v>3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1</v>
      </c>
      <c r="AF143" s="23">
        <v>0</v>
      </c>
      <c r="AG143" s="23">
        <v>0</v>
      </c>
      <c r="AH143" s="23">
        <v>1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3">
        <v>1</v>
      </c>
      <c r="BA143" s="23">
        <v>0</v>
      </c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  <c r="BI143" s="23">
        <v>0</v>
      </c>
      <c r="BJ143" s="23">
        <v>0</v>
      </c>
      <c r="BK143" s="23">
        <v>0</v>
      </c>
      <c r="BL143" s="23">
        <v>0</v>
      </c>
      <c r="BM143" s="23">
        <v>0</v>
      </c>
      <c r="BN143" s="23">
        <v>0</v>
      </c>
      <c r="BO143" s="23">
        <v>0</v>
      </c>
      <c r="BP143" s="23">
        <v>0</v>
      </c>
      <c r="BQ143" s="23">
        <v>0</v>
      </c>
      <c r="BR143" s="23">
        <v>0</v>
      </c>
      <c r="BS143" s="23">
        <v>0</v>
      </c>
      <c r="BT143" s="23">
        <v>0</v>
      </c>
      <c r="BU143" s="23">
        <v>0</v>
      </c>
      <c r="BV143" s="23">
        <v>0</v>
      </c>
      <c r="BW143" s="23">
        <v>0</v>
      </c>
      <c r="BX143" s="23">
        <v>0</v>
      </c>
      <c r="BY143" s="23">
        <v>0</v>
      </c>
      <c r="BZ143" s="23">
        <v>0</v>
      </c>
      <c r="CA143" s="23">
        <v>0</v>
      </c>
      <c r="CB143" s="23">
        <v>0</v>
      </c>
    </row>
    <row r="144" spans="1:80" x14ac:dyDescent="0.25">
      <c r="A144" s="26" t="s">
        <v>19</v>
      </c>
      <c r="B144" s="23">
        <f t="shared" si="5"/>
        <v>530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2</v>
      </c>
      <c r="P144" s="23">
        <v>0</v>
      </c>
      <c r="Q144" s="23">
        <v>38</v>
      </c>
      <c r="R144" s="23">
        <v>49</v>
      </c>
      <c r="S144" s="23">
        <v>0</v>
      </c>
      <c r="T144" s="23">
        <v>1</v>
      </c>
      <c r="U144" s="23">
        <v>0</v>
      </c>
      <c r="V144" s="23">
        <v>4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15</v>
      </c>
      <c r="AC144" s="23">
        <v>18</v>
      </c>
      <c r="AD144" s="23">
        <v>15</v>
      </c>
      <c r="AE144" s="23">
        <v>14</v>
      </c>
      <c r="AF144" s="23">
        <v>0</v>
      </c>
      <c r="AG144" s="23">
        <v>10</v>
      </c>
      <c r="AH144" s="23">
        <v>27</v>
      </c>
      <c r="AI144" s="23">
        <v>11</v>
      </c>
      <c r="AJ144" s="23">
        <v>35</v>
      </c>
      <c r="AK144" s="23">
        <v>0</v>
      </c>
      <c r="AL144" s="23">
        <v>3</v>
      </c>
      <c r="AM144" s="23">
        <v>5</v>
      </c>
      <c r="AN144" s="23">
        <v>5</v>
      </c>
      <c r="AO144" s="23">
        <v>11</v>
      </c>
      <c r="AP144" s="23">
        <v>5</v>
      </c>
      <c r="AQ144" s="23">
        <v>4</v>
      </c>
      <c r="AR144" s="23">
        <v>32</v>
      </c>
      <c r="AS144" s="23">
        <v>5</v>
      </c>
      <c r="AT144" s="23">
        <v>0</v>
      </c>
      <c r="AU144" s="23">
        <v>7</v>
      </c>
      <c r="AV144" s="23">
        <v>3</v>
      </c>
      <c r="AW144" s="23">
        <v>44</v>
      </c>
      <c r="AX144" s="23">
        <v>10</v>
      </c>
      <c r="AY144" s="23">
        <v>0</v>
      </c>
      <c r="AZ144" s="23">
        <v>18</v>
      </c>
      <c r="BA144" s="23">
        <v>11</v>
      </c>
      <c r="BB144" s="23">
        <v>0</v>
      </c>
      <c r="BC144" s="23">
        <v>5</v>
      </c>
      <c r="BD144" s="23">
        <v>0</v>
      </c>
      <c r="BE144" s="23">
        <v>1</v>
      </c>
      <c r="BF144" s="23">
        <v>0</v>
      </c>
      <c r="BG144" s="23">
        <v>0</v>
      </c>
      <c r="BH144" s="23">
        <v>7</v>
      </c>
      <c r="BI144" s="23">
        <v>13</v>
      </c>
      <c r="BJ144" s="23">
        <v>5</v>
      </c>
      <c r="BK144" s="23">
        <v>0</v>
      </c>
      <c r="BL144" s="23">
        <v>13</v>
      </c>
      <c r="BM144" s="23">
        <v>0</v>
      </c>
      <c r="BN144" s="23">
        <v>12</v>
      </c>
      <c r="BO144" s="23">
        <v>0</v>
      </c>
      <c r="BP144" s="23">
        <v>6</v>
      </c>
      <c r="BQ144" s="23">
        <v>3</v>
      </c>
      <c r="BR144" s="23">
        <v>0</v>
      </c>
      <c r="BS144" s="23">
        <v>0</v>
      </c>
      <c r="BT144" s="23">
        <v>4</v>
      </c>
      <c r="BU144" s="23">
        <v>0</v>
      </c>
      <c r="BV144" s="23">
        <v>2</v>
      </c>
      <c r="BW144" s="23">
        <v>2</v>
      </c>
      <c r="BX144" s="23">
        <v>21</v>
      </c>
      <c r="BY144" s="23">
        <v>4</v>
      </c>
      <c r="BZ144" s="23">
        <v>7</v>
      </c>
      <c r="CA144" s="23">
        <v>19</v>
      </c>
      <c r="CB144" s="23">
        <v>4</v>
      </c>
    </row>
    <row r="145" spans="1:80" x14ac:dyDescent="0.25">
      <c r="A145" s="27" t="s">
        <v>20</v>
      </c>
      <c r="B145" s="23">
        <f t="shared" si="5"/>
        <v>153</v>
      </c>
      <c r="C145" s="23">
        <v>1</v>
      </c>
      <c r="D145" s="23">
        <v>2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1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17</v>
      </c>
      <c r="R145" s="23">
        <v>12</v>
      </c>
      <c r="S145" s="23">
        <v>0</v>
      </c>
      <c r="T145" s="23">
        <v>1</v>
      </c>
      <c r="U145" s="23">
        <v>1</v>
      </c>
      <c r="V145" s="23">
        <v>0</v>
      </c>
      <c r="W145" s="23">
        <v>0</v>
      </c>
      <c r="X145" s="23">
        <v>0</v>
      </c>
      <c r="Y145" s="23">
        <v>0</v>
      </c>
      <c r="Z145" s="23">
        <v>0</v>
      </c>
      <c r="AA145" s="23">
        <v>0</v>
      </c>
      <c r="AB145" s="23">
        <v>15</v>
      </c>
      <c r="AC145" s="23">
        <v>1</v>
      </c>
      <c r="AD145" s="23">
        <v>10</v>
      </c>
      <c r="AE145" s="23">
        <v>4</v>
      </c>
      <c r="AF145" s="23">
        <v>0</v>
      </c>
      <c r="AG145" s="23">
        <v>2</v>
      </c>
      <c r="AH145" s="23">
        <v>6</v>
      </c>
      <c r="AI145" s="23">
        <v>1</v>
      </c>
      <c r="AJ145" s="23">
        <v>4</v>
      </c>
      <c r="AK145" s="23">
        <v>0</v>
      </c>
      <c r="AL145" s="23">
        <v>1</v>
      </c>
      <c r="AM145" s="23">
        <v>1</v>
      </c>
      <c r="AN145" s="23">
        <v>1</v>
      </c>
      <c r="AO145" s="23">
        <v>0</v>
      </c>
      <c r="AP145" s="23">
        <v>1</v>
      </c>
      <c r="AQ145" s="23">
        <v>2</v>
      </c>
      <c r="AR145" s="23">
        <v>6</v>
      </c>
      <c r="AS145" s="23">
        <v>1</v>
      </c>
      <c r="AT145" s="23">
        <v>0</v>
      </c>
      <c r="AU145" s="23">
        <v>2</v>
      </c>
      <c r="AV145" s="23">
        <v>2</v>
      </c>
      <c r="AW145" s="23">
        <v>7</v>
      </c>
      <c r="AX145" s="23">
        <v>1</v>
      </c>
      <c r="AY145" s="23">
        <v>0</v>
      </c>
      <c r="AZ145" s="23">
        <v>3</v>
      </c>
      <c r="BA145" s="23">
        <v>3</v>
      </c>
      <c r="BB145" s="23">
        <v>0</v>
      </c>
      <c r="BC145" s="23">
        <v>1</v>
      </c>
      <c r="BD145" s="23">
        <v>0</v>
      </c>
      <c r="BE145" s="23">
        <v>4</v>
      </c>
      <c r="BF145" s="23">
        <v>0</v>
      </c>
      <c r="BG145" s="23">
        <v>0</v>
      </c>
      <c r="BH145" s="23">
        <v>4</v>
      </c>
      <c r="BI145" s="23">
        <v>7</v>
      </c>
      <c r="BJ145" s="23">
        <v>1</v>
      </c>
      <c r="BK145" s="23">
        <v>2</v>
      </c>
      <c r="BL145" s="23">
        <v>1</v>
      </c>
      <c r="BM145" s="23">
        <v>0</v>
      </c>
      <c r="BN145" s="23">
        <v>9</v>
      </c>
      <c r="BO145" s="23">
        <v>0</v>
      </c>
      <c r="BP145" s="23">
        <v>0</v>
      </c>
      <c r="BQ145" s="23">
        <v>0</v>
      </c>
      <c r="BR145" s="23">
        <v>0</v>
      </c>
      <c r="BS145" s="23">
        <v>3</v>
      </c>
      <c r="BT145" s="23">
        <v>1</v>
      </c>
      <c r="BU145" s="23">
        <v>0</v>
      </c>
      <c r="BV145" s="23">
        <v>0</v>
      </c>
      <c r="BW145" s="23">
        <v>0</v>
      </c>
      <c r="BX145" s="23">
        <v>5</v>
      </c>
      <c r="BY145" s="23">
        <v>1</v>
      </c>
      <c r="BZ145" s="23">
        <v>0</v>
      </c>
      <c r="CA145" s="23">
        <v>5</v>
      </c>
      <c r="CB145" s="23">
        <v>0</v>
      </c>
    </row>
    <row r="146" spans="1:80" x14ac:dyDescent="0.25">
      <c r="A146" s="22" t="s">
        <v>303</v>
      </c>
      <c r="B146" s="23">
        <f t="shared" si="5"/>
        <v>9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1</v>
      </c>
      <c r="R146" s="23">
        <v>2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  <c r="AT146" s="23">
        <v>0</v>
      </c>
      <c r="AU146" s="23">
        <v>1</v>
      </c>
      <c r="AV146" s="23">
        <v>0</v>
      </c>
      <c r="AW146" s="23">
        <v>1</v>
      </c>
      <c r="AX146" s="23">
        <v>0</v>
      </c>
      <c r="AY146" s="23">
        <v>0</v>
      </c>
      <c r="AZ146" s="23">
        <v>0</v>
      </c>
      <c r="BA146" s="23">
        <v>0</v>
      </c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  <c r="BI146" s="23">
        <v>0</v>
      </c>
      <c r="BJ146" s="23">
        <v>0</v>
      </c>
      <c r="BK146" s="23">
        <v>0</v>
      </c>
      <c r="BL146" s="23">
        <v>0</v>
      </c>
      <c r="BM146" s="23">
        <v>0</v>
      </c>
      <c r="BN146" s="23">
        <v>1</v>
      </c>
      <c r="BO146" s="23">
        <v>0</v>
      </c>
      <c r="BP146" s="23">
        <v>0</v>
      </c>
      <c r="BQ146" s="23">
        <v>1</v>
      </c>
      <c r="BR146" s="23">
        <v>0</v>
      </c>
      <c r="BS146" s="23">
        <v>0</v>
      </c>
      <c r="BT146" s="23">
        <v>0</v>
      </c>
      <c r="BU146" s="23">
        <v>0</v>
      </c>
      <c r="BV146" s="23">
        <v>0</v>
      </c>
      <c r="BW146" s="23">
        <v>0</v>
      </c>
      <c r="BX146" s="23">
        <v>1</v>
      </c>
      <c r="BY146" s="23">
        <v>0</v>
      </c>
      <c r="BZ146" s="23">
        <v>0</v>
      </c>
      <c r="CA146" s="23">
        <v>1</v>
      </c>
      <c r="CB146" s="23">
        <v>0</v>
      </c>
    </row>
    <row r="147" spans="1:80" x14ac:dyDescent="0.25">
      <c r="A147" s="22" t="s">
        <v>21</v>
      </c>
      <c r="B147" s="23">
        <f t="shared" si="5"/>
        <v>6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3">
        <v>0</v>
      </c>
      <c r="AA147" s="23">
        <v>0</v>
      </c>
      <c r="AB147" s="23">
        <v>0</v>
      </c>
      <c r="AC147" s="23">
        <v>1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2</v>
      </c>
      <c r="AQ147" s="23">
        <v>0</v>
      </c>
      <c r="AR147" s="23">
        <v>0</v>
      </c>
      <c r="AS147" s="23">
        <v>0</v>
      </c>
      <c r="AT147" s="23">
        <v>0</v>
      </c>
      <c r="AU147" s="23">
        <v>0</v>
      </c>
      <c r="AV147" s="23">
        <v>0</v>
      </c>
      <c r="AW147" s="23">
        <v>1</v>
      </c>
      <c r="AX147" s="23">
        <v>0</v>
      </c>
      <c r="AY147" s="23">
        <v>0</v>
      </c>
      <c r="AZ147" s="23">
        <v>0</v>
      </c>
      <c r="BA147" s="23">
        <v>1</v>
      </c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  <c r="BI147" s="23">
        <v>0</v>
      </c>
      <c r="BJ147" s="23">
        <v>0</v>
      </c>
      <c r="BK147" s="23">
        <v>0</v>
      </c>
      <c r="BL147" s="23">
        <v>0</v>
      </c>
      <c r="BM147" s="23">
        <v>0</v>
      </c>
      <c r="BN147" s="23">
        <v>0</v>
      </c>
      <c r="BO147" s="23">
        <v>0</v>
      </c>
      <c r="BP147" s="23">
        <v>0</v>
      </c>
      <c r="BQ147" s="23">
        <v>0</v>
      </c>
      <c r="BR147" s="23">
        <v>0</v>
      </c>
      <c r="BS147" s="23">
        <v>1</v>
      </c>
      <c r="BT147" s="23">
        <v>0</v>
      </c>
      <c r="BU147" s="23">
        <v>0</v>
      </c>
      <c r="BV147" s="23">
        <v>0</v>
      </c>
      <c r="BW147" s="23">
        <v>0</v>
      </c>
      <c r="BX147" s="23">
        <v>0</v>
      </c>
      <c r="BY147" s="23">
        <v>0</v>
      </c>
      <c r="BZ147" s="23">
        <v>0</v>
      </c>
      <c r="CA147" s="23">
        <v>0</v>
      </c>
      <c r="CB147" s="23">
        <v>0</v>
      </c>
    </row>
    <row r="148" spans="1:80" x14ac:dyDescent="0.25">
      <c r="A148" s="22" t="s">
        <v>22</v>
      </c>
      <c r="B148" s="23">
        <f t="shared" si="5"/>
        <v>14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1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2</v>
      </c>
      <c r="AE148" s="23">
        <v>0</v>
      </c>
      <c r="AF148" s="23">
        <v>0</v>
      </c>
      <c r="AG148" s="23">
        <v>0</v>
      </c>
      <c r="AH148" s="23">
        <v>1</v>
      </c>
      <c r="AI148" s="23">
        <v>0</v>
      </c>
      <c r="AJ148" s="23">
        <v>2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1</v>
      </c>
      <c r="AQ148" s="23">
        <v>1</v>
      </c>
      <c r="AR148" s="23">
        <v>0</v>
      </c>
      <c r="AS148" s="23">
        <v>0</v>
      </c>
      <c r="AT148" s="23">
        <v>0</v>
      </c>
      <c r="AU148" s="23">
        <v>0</v>
      </c>
      <c r="AV148" s="23">
        <v>0</v>
      </c>
      <c r="AW148" s="23">
        <v>1</v>
      </c>
      <c r="AX148" s="23">
        <v>0</v>
      </c>
      <c r="AY148" s="23">
        <v>0</v>
      </c>
      <c r="AZ148" s="23">
        <v>0</v>
      </c>
      <c r="BA148" s="23">
        <v>1</v>
      </c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  <c r="BI148" s="23">
        <v>1</v>
      </c>
      <c r="BJ148" s="23">
        <v>0</v>
      </c>
      <c r="BK148" s="23">
        <v>0</v>
      </c>
      <c r="BL148" s="23">
        <v>0</v>
      </c>
      <c r="BM148" s="23">
        <v>0</v>
      </c>
      <c r="BN148" s="23">
        <v>1</v>
      </c>
      <c r="BO148" s="23">
        <v>0</v>
      </c>
      <c r="BP148" s="23">
        <v>0</v>
      </c>
      <c r="BQ148" s="23">
        <v>0</v>
      </c>
      <c r="BR148" s="23">
        <v>0</v>
      </c>
      <c r="BS148" s="23">
        <v>1</v>
      </c>
      <c r="BT148" s="23">
        <v>0</v>
      </c>
      <c r="BU148" s="23">
        <v>0</v>
      </c>
      <c r="BV148" s="23">
        <v>0</v>
      </c>
      <c r="BW148" s="23">
        <v>0</v>
      </c>
      <c r="BX148" s="23">
        <v>0</v>
      </c>
      <c r="BY148" s="23">
        <v>0</v>
      </c>
      <c r="BZ148" s="23">
        <v>0</v>
      </c>
      <c r="CA148" s="23">
        <v>1</v>
      </c>
      <c r="CB148" s="23">
        <v>0</v>
      </c>
    </row>
    <row r="149" spans="1:80" x14ac:dyDescent="0.25">
      <c r="A149" s="22" t="s">
        <v>23</v>
      </c>
      <c r="B149" s="23">
        <f t="shared" si="5"/>
        <v>115</v>
      </c>
      <c r="C149" s="23">
        <v>0</v>
      </c>
      <c r="D149" s="23">
        <v>2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1</v>
      </c>
      <c r="M149" s="23">
        <v>1</v>
      </c>
      <c r="N149" s="23">
        <v>0</v>
      </c>
      <c r="O149" s="23">
        <v>1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2</v>
      </c>
      <c r="Y149" s="23">
        <v>0</v>
      </c>
      <c r="Z149" s="23">
        <v>0</v>
      </c>
      <c r="AA149" s="23">
        <v>0</v>
      </c>
      <c r="AB149" s="23">
        <v>6</v>
      </c>
      <c r="AC149" s="23">
        <v>6</v>
      </c>
      <c r="AD149" s="23">
        <v>3</v>
      </c>
      <c r="AE149" s="23">
        <v>0</v>
      </c>
      <c r="AF149" s="23">
        <v>2</v>
      </c>
      <c r="AG149" s="23">
        <v>0</v>
      </c>
      <c r="AH149" s="23">
        <v>2</v>
      </c>
      <c r="AI149" s="23">
        <v>0</v>
      </c>
      <c r="AJ149" s="23">
        <v>0</v>
      </c>
      <c r="AK149" s="23">
        <v>0</v>
      </c>
      <c r="AL149" s="23">
        <v>0</v>
      </c>
      <c r="AM149" s="23">
        <v>3</v>
      </c>
      <c r="AN149" s="23">
        <v>1</v>
      </c>
      <c r="AO149" s="23">
        <v>1</v>
      </c>
      <c r="AP149" s="23">
        <v>0</v>
      </c>
      <c r="AQ149" s="23">
        <v>4</v>
      </c>
      <c r="AR149" s="23">
        <v>3</v>
      </c>
      <c r="AS149" s="23">
        <v>0</v>
      </c>
      <c r="AT149" s="23">
        <v>0</v>
      </c>
      <c r="AU149" s="23">
        <v>1</v>
      </c>
      <c r="AV149" s="23">
        <v>0</v>
      </c>
      <c r="AW149" s="23">
        <v>5</v>
      </c>
      <c r="AX149" s="23">
        <v>0</v>
      </c>
      <c r="AY149" s="23">
        <v>2</v>
      </c>
      <c r="AZ149" s="23">
        <v>7</v>
      </c>
      <c r="BA149" s="23">
        <v>8</v>
      </c>
      <c r="BB149" s="23">
        <v>0</v>
      </c>
      <c r="BC149" s="23">
        <v>4</v>
      </c>
      <c r="BD149" s="23">
        <v>0</v>
      </c>
      <c r="BE149" s="23">
        <v>5</v>
      </c>
      <c r="BF149" s="23">
        <v>0</v>
      </c>
      <c r="BG149" s="23">
        <v>0</v>
      </c>
      <c r="BH149" s="23">
        <v>6</v>
      </c>
      <c r="BI149" s="23">
        <v>5</v>
      </c>
      <c r="BJ149" s="23">
        <v>0</v>
      </c>
      <c r="BK149" s="23">
        <v>1</v>
      </c>
      <c r="BL149" s="23">
        <v>1</v>
      </c>
      <c r="BM149" s="23">
        <v>0</v>
      </c>
      <c r="BN149" s="23">
        <v>2</v>
      </c>
      <c r="BO149" s="23">
        <v>0</v>
      </c>
      <c r="BP149" s="23">
        <v>3</v>
      </c>
      <c r="BQ149" s="23">
        <v>3</v>
      </c>
      <c r="BR149" s="23">
        <v>0</v>
      </c>
      <c r="BS149" s="23">
        <v>1</v>
      </c>
      <c r="BT149" s="23">
        <v>3</v>
      </c>
      <c r="BU149" s="23">
        <v>0</v>
      </c>
      <c r="BV149" s="23">
        <v>1</v>
      </c>
      <c r="BW149" s="23">
        <v>0</v>
      </c>
      <c r="BX149" s="23">
        <v>10</v>
      </c>
      <c r="BY149" s="23">
        <v>1</v>
      </c>
      <c r="BZ149" s="23">
        <v>2</v>
      </c>
      <c r="CA149" s="23">
        <v>5</v>
      </c>
      <c r="CB149" s="23">
        <v>1</v>
      </c>
    </row>
    <row r="150" spans="1:80" x14ac:dyDescent="0.25">
      <c r="A150" s="22" t="s">
        <v>211</v>
      </c>
      <c r="B150" s="23">
        <f t="shared" si="5"/>
        <v>4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2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0</v>
      </c>
      <c r="BA150" s="23">
        <v>0</v>
      </c>
      <c r="BB150" s="23">
        <v>0</v>
      </c>
      <c r="BC150" s="23">
        <v>0</v>
      </c>
      <c r="BD150" s="23">
        <v>1</v>
      </c>
      <c r="BE150" s="23">
        <v>0</v>
      </c>
      <c r="BF150" s="23">
        <v>1</v>
      </c>
      <c r="BG150" s="23">
        <v>0</v>
      </c>
      <c r="BH150" s="23">
        <v>0</v>
      </c>
      <c r="BI150" s="23">
        <v>0</v>
      </c>
      <c r="BJ150" s="23">
        <v>0</v>
      </c>
      <c r="BK150" s="23">
        <v>0</v>
      </c>
      <c r="BL150" s="23">
        <v>0</v>
      </c>
      <c r="BM150" s="23">
        <v>0</v>
      </c>
      <c r="BN150" s="23">
        <v>0</v>
      </c>
      <c r="BO150" s="23">
        <v>0</v>
      </c>
      <c r="BP150" s="23">
        <v>0</v>
      </c>
      <c r="BQ150" s="23">
        <v>0</v>
      </c>
      <c r="BR150" s="23">
        <v>0</v>
      </c>
      <c r="BS150" s="23">
        <v>0</v>
      </c>
      <c r="BT150" s="23">
        <v>0</v>
      </c>
      <c r="BU150" s="23">
        <v>0</v>
      </c>
      <c r="BV150" s="23">
        <v>0</v>
      </c>
      <c r="BW150" s="23">
        <v>0</v>
      </c>
      <c r="BX150" s="23">
        <v>0</v>
      </c>
      <c r="BY150" s="23">
        <v>0</v>
      </c>
      <c r="BZ150" s="23">
        <v>0</v>
      </c>
      <c r="CA150" s="23">
        <v>0</v>
      </c>
      <c r="CB150" s="23">
        <v>0</v>
      </c>
    </row>
    <row r="151" spans="1:80" x14ac:dyDescent="0.25">
      <c r="A151" s="6" t="s">
        <v>25</v>
      </c>
      <c r="B151" s="23">
        <f t="shared" si="5"/>
        <v>166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10</v>
      </c>
      <c r="R151" s="23">
        <v>4</v>
      </c>
      <c r="S151" s="23">
        <v>0</v>
      </c>
      <c r="T151" s="23">
        <v>14</v>
      </c>
      <c r="U151" s="23">
        <v>0</v>
      </c>
      <c r="V151" s="23">
        <v>0</v>
      </c>
      <c r="W151" s="23">
        <v>0</v>
      </c>
      <c r="X151" s="23">
        <v>3</v>
      </c>
      <c r="Y151" s="23">
        <v>0</v>
      </c>
      <c r="Z151" s="23">
        <v>0</v>
      </c>
      <c r="AA151" s="23">
        <v>0</v>
      </c>
      <c r="AB151" s="23">
        <v>8</v>
      </c>
      <c r="AC151" s="23">
        <v>0</v>
      </c>
      <c r="AD151" s="23">
        <v>2</v>
      </c>
      <c r="AE151" s="23">
        <v>4</v>
      </c>
      <c r="AF151" s="23">
        <v>0</v>
      </c>
      <c r="AG151" s="23">
        <v>3</v>
      </c>
      <c r="AH151" s="23">
        <v>10</v>
      </c>
      <c r="AI151" s="23">
        <v>3</v>
      </c>
      <c r="AJ151" s="23">
        <v>6</v>
      </c>
      <c r="AK151" s="23">
        <v>0</v>
      </c>
      <c r="AL151" s="23">
        <v>1</v>
      </c>
      <c r="AM151" s="23">
        <v>1</v>
      </c>
      <c r="AN151" s="23">
        <v>1</v>
      </c>
      <c r="AO151" s="23">
        <v>5</v>
      </c>
      <c r="AP151" s="23">
        <v>3</v>
      </c>
      <c r="AQ151" s="23">
        <v>4</v>
      </c>
      <c r="AR151" s="23">
        <v>11</v>
      </c>
      <c r="AS151" s="23">
        <v>7</v>
      </c>
      <c r="AT151" s="23">
        <v>0</v>
      </c>
      <c r="AU151" s="23">
        <v>3</v>
      </c>
      <c r="AV151" s="23">
        <v>1</v>
      </c>
      <c r="AW151" s="23">
        <v>8</v>
      </c>
      <c r="AX151" s="23">
        <v>0</v>
      </c>
      <c r="AY151" s="23">
        <v>0</v>
      </c>
      <c r="AZ151" s="23">
        <v>1</v>
      </c>
      <c r="BA151" s="23">
        <v>2</v>
      </c>
      <c r="BB151" s="23">
        <v>1</v>
      </c>
      <c r="BC151" s="23">
        <v>3</v>
      </c>
      <c r="BD151" s="23">
        <v>0</v>
      </c>
      <c r="BE151" s="23">
        <v>9</v>
      </c>
      <c r="BF151" s="23">
        <v>0</v>
      </c>
      <c r="BG151" s="23">
        <v>0</v>
      </c>
      <c r="BH151" s="23">
        <v>3</v>
      </c>
      <c r="BI151" s="23">
        <v>5</v>
      </c>
      <c r="BJ151" s="23">
        <v>0</v>
      </c>
      <c r="BK151" s="23">
        <v>3</v>
      </c>
      <c r="BL151" s="23">
        <v>4</v>
      </c>
      <c r="BM151" s="23">
        <v>0</v>
      </c>
      <c r="BN151" s="23">
        <v>8</v>
      </c>
      <c r="BO151" s="23">
        <v>0</v>
      </c>
      <c r="BP151" s="23">
        <v>0</v>
      </c>
      <c r="BQ151" s="23">
        <v>1</v>
      </c>
      <c r="BR151" s="23">
        <v>0</v>
      </c>
      <c r="BS151" s="23">
        <v>1</v>
      </c>
      <c r="BT151" s="23">
        <v>0</v>
      </c>
      <c r="BU151" s="23">
        <v>0</v>
      </c>
      <c r="BV151" s="23">
        <v>0</v>
      </c>
      <c r="BW151" s="23">
        <v>0</v>
      </c>
      <c r="BX151" s="23">
        <v>1</v>
      </c>
      <c r="BY151" s="23">
        <v>0</v>
      </c>
      <c r="BZ151" s="23">
        <v>0</v>
      </c>
      <c r="CA151" s="23">
        <v>11</v>
      </c>
      <c r="CB151" s="23">
        <v>1</v>
      </c>
    </row>
    <row r="152" spans="1:80" x14ac:dyDescent="0.25">
      <c r="A152" s="6" t="s">
        <v>212</v>
      </c>
      <c r="B152" s="23">
        <f t="shared" si="5"/>
        <v>29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1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1</v>
      </c>
      <c r="Y152" s="23">
        <v>0</v>
      </c>
      <c r="Z152" s="23">
        <v>0</v>
      </c>
      <c r="AA152" s="23">
        <v>0</v>
      </c>
      <c r="AB152" s="23">
        <v>3</v>
      </c>
      <c r="AC152" s="23">
        <v>3</v>
      </c>
      <c r="AD152" s="23">
        <v>2</v>
      </c>
      <c r="AE152" s="23">
        <v>0</v>
      </c>
      <c r="AF152" s="23">
        <v>0</v>
      </c>
      <c r="AG152" s="23">
        <v>0</v>
      </c>
      <c r="AH152" s="23">
        <v>2</v>
      </c>
      <c r="AI152" s="23">
        <v>0</v>
      </c>
      <c r="AJ152" s="23">
        <v>3</v>
      </c>
      <c r="AK152" s="23">
        <v>0</v>
      </c>
      <c r="AL152" s="23">
        <v>0</v>
      </c>
      <c r="AM152" s="23">
        <v>0</v>
      </c>
      <c r="AN152" s="23">
        <v>1</v>
      </c>
      <c r="AO152" s="23">
        <v>0</v>
      </c>
      <c r="AP152" s="23">
        <v>1</v>
      </c>
      <c r="AQ152" s="23">
        <v>1</v>
      </c>
      <c r="AR152" s="23">
        <v>1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1</v>
      </c>
      <c r="AZ152" s="23">
        <v>1</v>
      </c>
      <c r="BA152" s="23">
        <v>2</v>
      </c>
      <c r="BB152" s="23">
        <v>0</v>
      </c>
      <c r="BC152" s="23">
        <v>1</v>
      </c>
      <c r="BD152" s="23">
        <v>0</v>
      </c>
      <c r="BE152" s="23">
        <v>1</v>
      </c>
      <c r="BF152" s="23">
        <v>0</v>
      </c>
      <c r="BG152" s="23">
        <v>0</v>
      </c>
      <c r="BH152" s="23">
        <v>0</v>
      </c>
      <c r="BI152" s="23">
        <v>0</v>
      </c>
      <c r="BJ152" s="23">
        <v>0</v>
      </c>
      <c r="BK152" s="23">
        <v>0</v>
      </c>
      <c r="BL152" s="23">
        <v>0</v>
      </c>
      <c r="BM152" s="23">
        <v>0</v>
      </c>
      <c r="BN152" s="23">
        <v>2</v>
      </c>
      <c r="BO152" s="23">
        <v>0</v>
      </c>
      <c r="BP152" s="23">
        <v>0</v>
      </c>
      <c r="BQ152" s="23">
        <v>2</v>
      </c>
      <c r="BR152" s="23">
        <v>0</v>
      </c>
      <c r="BS152" s="23">
        <v>0</v>
      </c>
      <c r="BT152" s="23">
        <v>0</v>
      </c>
      <c r="BU152" s="23">
        <v>0</v>
      </c>
      <c r="BV152" s="23">
        <v>0</v>
      </c>
      <c r="BW152" s="23">
        <v>0</v>
      </c>
      <c r="BX152" s="23">
        <v>0</v>
      </c>
      <c r="BY152" s="23">
        <v>0</v>
      </c>
      <c r="BZ152" s="23">
        <v>0</v>
      </c>
      <c r="CA152" s="23">
        <v>0</v>
      </c>
      <c r="CB152" s="23">
        <v>0</v>
      </c>
    </row>
    <row r="153" spans="1:80" x14ac:dyDescent="0.25">
      <c r="A153" s="22" t="s">
        <v>26</v>
      </c>
      <c r="B153" s="23">
        <f t="shared" si="5"/>
        <v>2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  <c r="AT153" s="23">
        <v>0</v>
      </c>
      <c r="AU153" s="23">
        <v>0</v>
      </c>
      <c r="AV153" s="23">
        <v>0</v>
      </c>
      <c r="AW153" s="23">
        <v>0</v>
      </c>
      <c r="AX153" s="23">
        <v>0</v>
      </c>
      <c r="AY153" s="23">
        <v>0</v>
      </c>
      <c r="AZ153" s="23">
        <v>0</v>
      </c>
      <c r="BA153" s="23">
        <v>0</v>
      </c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  <c r="BI153" s="23">
        <v>0</v>
      </c>
      <c r="BJ153" s="23">
        <v>0</v>
      </c>
      <c r="BK153" s="23">
        <v>0</v>
      </c>
      <c r="BL153" s="23">
        <v>0</v>
      </c>
      <c r="BM153" s="23">
        <v>0</v>
      </c>
      <c r="BN153" s="23">
        <v>0</v>
      </c>
      <c r="BO153" s="23">
        <v>0</v>
      </c>
      <c r="BP153" s="23">
        <v>0</v>
      </c>
      <c r="BQ153" s="23">
        <v>0</v>
      </c>
      <c r="BR153" s="23">
        <v>0</v>
      </c>
      <c r="BS153" s="23">
        <v>0</v>
      </c>
      <c r="BT153" s="23">
        <v>0</v>
      </c>
      <c r="BU153" s="23">
        <v>0</v>
      </c>
      <c r="BV153" s="23">
        <v>0</v>
      </c>
      <c r="BW153" s="23">
        <v>0</v>
      </c>
      <c r="BX153" s="23">
        <v>0</v>
      </c>
      <c r="BY153" s="23">
        <v>1</v>
      </c>
      <c r="BZ153" s="23">
        <v>0</v>
      </c>
      <c r="CA153" s="23">
        <v>1</v>
      </c>
      <c r="CB153" s="23">
        <v>0</v>
      </c>
    </row>
    <row r="154" spans="1:80" x14ac:dyDescent="0.25">
      <c r="A154" s="6" t="s">
        <v>263</v>
      </c>
      <c r="B154" s="23">
        <f t="shared" si="5"/>
        <v>1970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3</v>
      </c>
      <c r="R154" s="23">
        <v>26</v>
      </c>
      <c r="S154" s="23">
        <v>0</v>
      </c>
      <c r="T154" s="23">
        <v>1371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47</v>
      </c>
      <c r="AC154" s="23">
        <v>19</v>
      </c>
      <c r="AD154" s="23">
        <v>29</v>
      </c>
      <c r="AE154" s="23">
        <v>25</v>
      </c>
      <c r="AF154" s="23">
        <v>0</v>
      </c>
      <c r="AG154" s="23">
        <v>1</v>
      </c>
      <c r="AH154" s="23">
        <v>98</v>
      </c>
      <c r="AI154" s="23">
        <v>8</v>
      </c>
      <c r="AJ154" s="23">
        <v>14</v>
      </c>
      <c r="AK154" s="23">
        <v>0</v>
      </c>
      <c r="AL154" s="23">
        <v>3</v>
      </c>
      <c r="AM154" s="23">
        <v>0</v>
      </c>
      <c r="AN154" s="23">
        <v>8</v>
      </c>
      <c r="AO154" s="23">
        <v>1</v>
      </c>
      <c r="AP154" s="23">
        <v>21</v>
      </c>
      <c r="AQ154" s="23">
        <v>28</v>
      </c>
      <c r="AR154" s="23">
        <v>56</v>
      </c>
      <c r="AS154" s="23">
        <v>8</v>
      </c>
      <c r="AT154" s="23">
        <v>1</v>
      </c>
      <c r="AU154" s="23">
        <v>4</v>
      </c>
      <c r="AV154" s="23">
        <v>0</v>
      </c>
      <c r="AW154" s="23">
        <v>31</v>
      </c>
      <c r="AX154" s="23">
        <v>2</v>
      </c>
      <c r="AY154" s="23">
        <v>0</v>
      </c>
      <c r="AZ154" s="23">
        <v>1</v>
      </c>
      <c r="BA154" s="23">
        <v>13</v>
      </c>
      <c r="BB154" s="23">
        <v>0</v>
      </c>
      <c r="BC154" s="23">
        <v>6</v>
      </c>
      <c r="BD154" s="23">
        <v>0</v>
      </c>
      <c r="BE154" s="23">
        <v>19</v>
      </c>
      <c r="BF154" s="23">
        <v>0</v>
      </c>
      <c r="BG154" s="23">
        <v>0</v>
      </c>
      <c r="BH154" s="23">
        <v>1</v>
      </c>
      <c r="BI154" s="23">
        <v>17</v>
      </c>
      <c r="BJ154" s="23">
        <v>2</v>
      </c>
      <c r="BK154" s="23">
        <v>7</v>
      </c>
      <c r="BL154" s="23">
        <v>12</v>
      </c>
      <c r="BM154" s="23">
        <v>0</v>
      </c>
      <c r="BN154" s="23">
        <v>7</v>
      </c>
      <c r="BO154" s="23">
        <v>0</v>
      </c>
      <c r="BP154" s="23">
        <v>0</v>
      </c>
      <c r="BQ154" s="23">
        <v>5</v>
      </c>
      <c r="BR154" s="23">
        <v>0</v>
      </c>
      <c r="BS154" s="23">
        <v>3</v>
      </c>
      <c r="BT154" s="23">
        <v>1</v>
      </c>
      <c r="BU154" s="23">
        <v>0</v>
      </c>
      <c r="BV154" s="23">
        <v>1</v>
      </c>
      <c r="BW154" s="23">
        <v>2</v>
      </c>
      <c r="BX154" s="23">
        <v>29</v>
      </c>
      <c r="BY154" s="23">
        <v>0</v>
      </c>
      <c r="BZ154" s="23">
        <v>3</v>
      </c>
      <c r="CA154" s="23">
        <v>37</v>
      </c>
      <c r="CB154" s="23">
        <v>0</v>
      </c>
    </row>
    <row r="155" spans="1:80" x14ac:dyDescent="0.25">
      <c r="A155" s="22" t="s">
        <v>28</v>
      </c>
      <c r="B155" s="23">
        <f t="shared" si="5"/>
        <v>627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114</v>
      </c>
      <c r="R155" s="23">
        <v>0</v>
      </c>
      <c r="S155" s="23">
        <v>7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9</v>
      </c>
      <c r="AH155" s="23">
        <v>49</v>
      </c>
      <c r="AI155" s="23">
        <v>4</v>
      </c>
      <c r="AJ155" s="23">
        <v>23</v>
      </c>
      <c r="AK155" s="23">
        <v>0</v>
      </c>
      <c r="AL155" s="23">
        <v>14</v>
      </c>
      <c r="AM155" s="23">
        <v>0</v>
      </c>
      <c r="AN155" s="23">
        <v>14</v>
      </c>
      <c r="AO155" s="23">
        <v>13</v>
      </c>
      <c r="AP155" s="23">
        <v>14</v>
      </c>
      <c r="AQ155" s="23">
        <v>8</v>
      </c>
      <c r="AR155" s="23">
        <v>14</v>
      </c>
      <c r="AS155" s="23">
        <v>4</v>
      </c>
      <c r="AT155" s="23">
        <v>0</v>
      </c>
      <c r="AU155" s="23">
        <v>8</v>
      </c>
      <c r="AV155" s="23">
        <v>2</v>
      </c>
      <c r="AW155" s="23">
        <v>46</v>
      </c>
      <c r="AX155" s="23">
        <v>0</v>
      </c>
      <c r="AY155" s="23">
        <v>0</v>
      </c>
      <c r="AZ155" s="23">
        <v>14</v>
      </c>
      <c r="BA155" s="23">
        <v>30</v>
      </c>
      <c r="BB155" s="23">
        <v>0</v>
      </c>
      <c r="BC155" s="23">
        <v>12</v>
      </c>
      <c r="BD155" s="23">
        <v>0</v>
      </c>
      <c r="BE155" s="23">
        <v>14</v>
      </c>
      <c r="BF155" s="23">
        <v>0</v>
      </c>
      <c r="BG155" s="23">
        <v>0</v>
      </c>
      <c r="BH155" s="23">
        <v>19</v>
      </c>
      <c r="BI155" s="23">
        <v>23</v>
      </c>
      <c r="BJ155" s="23">
        <v>3</v>
      </c>
      <c r="BK155" s="23">
        <v>12</v>
      </c>
      <c r="BL155" s="23">
        <v>17</v>
      </c>
      <c r="BM155" s="23">
        <v>0</v>
      </c>
      <c r="BN155" s="23">
        <v>23</v>
      </c>
      <c r="BO155" s="23">
        <v>0</v>
      </c>
      <c r="BP155" s="23">
        <v>4</v>
      </c>
      <c r="BQ155" s="23">
        <v>17</v>
      </c>
      <c r="BR155" s="23">
        <v>0</v>
      </c>
      <c r="BS155" s="23">
        <v>0</v>
      </c>
      <c r="BT155" s="23">
        <v>8</v>
      </c>
      <c r="BU155" s="23">
        <v>0</v>
      </c>
      <c r="BV155" s="23">
        <v>0</v>
      </c>
      <c r="BW155" s="23">
        <v>0</v>
      </c>
      <c r="BX155" s="23">
        <v>30</v>
      </c>
      <c r="BY155" s="23">
        <v>4</v>
      </c>
      <c r="BZ155" s="23">
        <v>15</v>
      </c>
      <c r="CA155" s="23">
        <v>30</v>
      </c>
      <c r="CB155" s="23">
        <v>9</v>
      </c>
    </row>
    <row r="156" spans="1:80" x14ac:dyDescent="0.25">
      <c r="A156" s="22" t="s">
        <v>29</v>
      </c>
      <c r="B156" s="23">
        <f t="shared" si="5"/>
        <v>528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189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43</v>
      </c>
      <c r="AI156" s="23">
        <v>0</v>
      </c>
      <c r="AJ156" s="23">
        <v>17</v>
      </c>
      <c r="AK156" s="23">
        <v>0</v>
      </c>
      <c r="AL156" s="23">
        <v>1</v>
      </c>
      <c r="AM156" s="23">
        <v>0</v>
      </c>
      <c r="AN156" s="23">
        <v>0</v>
      </c>
      <c r="AO156" s="23">
        <v>4</v>
      </c>
      <c r="AP156" s="23">
        <v>14</v>
      </c>
      <c r="AQ156" s="23">
        <v>3</v>
      </c>
      <c r="AR156" s="23">
        <v>24</v>
      </c>
      <c r="AS156" s="23">
        <v>17</v>
      </c>
      <c r="AT156" s="23">
        <v>0</v>
      </c>
      <c r="AU156" s="23">
        <v>1</v>
      </c>
      <c r="AV156" s="23">
        <v>1</v>
      </c>
      <c r="AW156" s="23">
        <v>22</v>
      </c>
      <c r="AX156" s="23">
        <v>0</v>
      </c>
      <c r="AY156" s="23">
        <v>0</v>
      </c>
      <c r="AZ156" s="23">
        <v>11</v>
      </c>
      <c r="BA156" s="23">
        <v>24</v>
      </c>
      <c r="BB156" s="23">
        <v>0</v>
      </c>
      <c r="BC156" s="23">
        <v>3</v>
      </c>
      <c r="BD156" s="23">
        <v>0</v>
      </c>
      <c r="BE156" s="23">
        <v>6</v>
      </c>
      <c r="BF156" s="23">
        <v>0</v>
      </c>
      <c r="BG156" s="23">
        <v>0</v>
      </c>
      <c r="BH156" s="23">
        <v>5</v>
      </c>
      <c r="BI156" s="23">
        <v>18</v>
      </c>
      <c r="BJ156" s="23">
        <v>1</v>
      </c>
      <c r="BK156" s="23">
        <v>1</v>
      </c>
      <c r="BL156" s="23">
        <v>7</v>
      </c>
      <c r="BM156" s="23">
        <v>0</v>
      </c>
      <c r="BN156" s="23">
        <v>6</v>
      </c>
      <c r="BO156" s="23">
        <v>0</v>
      </c>
      <c r="BP156" s="23">
        <v>0</v>
      </c>
      <c r="BQ156" s="23">
        <v>11</v>
      </c>
      <c r="BR156" s="23">
        <v>0</v>
      </c>
      <c r="BS156" s="23">
        <v>0</v>
      </c>
      <c r="BT156" s="23">
        <v>0</v>
      </c>
      <c r="BU156" s="23">
        <v>0</v>
      </c>
      <c r="BV156" s="23">
        <v>0</v>
      </c>
      <c r="BW156" s="23">
        <v>0</v>
      </c>
      <c r="BX156" s="23">
        <v>35</v>
      </c>
      <c r="BY156" s="23">
        <v>8</v>
      </c>
      <c r="BZ156" s="23">
        <v>10</v>
      </c>
      <c r="CA156" s="23">
        <v>41</v>
      </c>
      <c r="CB156" s="23">
        <v>5</v>
      </c>
    </row>
    <row r="157" spans="1:80" x14ac:dyDescent="0.25">
      <c r="A157" s="22" t="s">
        <v>30</v>
      </c>
      <c r="B157" s="23">
        <f t="shared" si="5"/>
        <v>605</v>
      </c>
      <c r="C157" s="23">
        <v>1</v>
      </c>
      <c r="D157" s="23">
        <v>1</v>
      </c>
      <c r="E157" s="23">
        <v>0</v>
      </c>
      <c r="F157" s="23">
        <v>1</v>
      </c>
      <c r="G157" s="23">
        <v>0</v>
      </c>
      <c r="H157" s="23">
        <v>0</v>
      </c>
      <c r="I157" s="23">
        <v>3</v>
      </c>
      <c r="J157" s="23">
        <v>0</v>
      </c>
      <c r="K157" s="23">
        <v>2</v>
      </c>
      <c r="L157" s="23">
        <v>2</v>
      </c>
      <c r="M157" s="23">
        <v>0</v>
      </c>
      <c r="N157" s="23">
        <v>0</v>
      </c>
      <c r="O157" s="23">
        <v>0</v>
      </c>
      <c r="P157" s="23">
        <v>2</v>
      </c>
      <c r="Q157" s="23">
        <v>32</v>
      </c>
      <c r="R157" s="23">
        <v>18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6</v>
      </c>
      <c r="Z157" s="23">
        <v>0</v>
      </c>
      <c r="AA157" s="23">
        <v>0</v>
      </c>
      <c r="AB157" s="23">
        <v>36</v>
      </c>
      <c r="AC157" s="23">
        <v>20</v>
      </c>
      <c r="AD157" s="23">
        <v>37</v>
      </c>
      <c r="AE157" s="23">
        <v>16</v>
      </c>
      <c r="AF157" s="23">
        <v>0</v>
      </c>
      <c r="AG157" s="23">
        <v>1</v>
      </c>
      <c r="AH157" s="23">
        <v>25</v>
      </c>
      <c r="AI157" s="23">
        <v>2</v>
      </c>
      <c r="AJ157" s="23">
        <v>15</v>
      </c>
      <c r="AK157" s="23">
        <v>0</v>
      </c>
      <c r="AL157" s="23">
        <v>3</v>
      </c>
      <c r="AM157" s="23">
        <v>4</v>
      </c>
      <c r="AN157" s="23">
        <v>3</v>
      </c>
      <c r="AO157" s="23">
        <v>4</v>
      </c>
      <c r="AP157" s="23">
        <v>5</v>
      </c>
      <c r="AQ157" s="23">
        <v>3</v>
      </c>
      <c r="AR157" s="23">
        <v>28</v>
      </c>
      <c r="AS157" s="23">
        <v>13</v>
      </c>
      <c r="AT157" s="23">
        <v>0</v>
      </c>
      <c r="AU157" s="23">
        <v>5</v>
      </c>
      <c r="AV157" s="23">
        <v>1</v>
      </c>
      <c r="AW157" s="23">
        <v>24</v>
      </c>
      <c r="AX157" s="23">
        <v>5</v>
      </c>
      <c r="AY157" s="23">
        <v>0</v>
      </c>
      <c r="AZ157" s="23">
        <v>12</v>
      </c>
      <c r="BA157" s="23">
        <v>21</v>
      </c>
      <c r="BB157" s="23">
        <v>0</v>
      </c>
      <c r="BC157" s="23">
        <v>9</v>
      </c>
      <c r="BD157" s="23">
        <v>0</v>
      </c>
      <c r="BE157" s="23">
        <v>21</v>
      </c>
      <c r="BF157" s="23">
        <v>0</v>
      </c>
      <c r="BG157" s="23">
        <v>0</v>
      </c>
      <c r="BH157" s="23">
        <v>17</v>
      </c>
      <c r="BI157" s="23">
        <v>31</v>
      </c>
      <c r="BJ157" s="23">
        <v>2</v>
      </c>
      <c r="BK157" s="23">
        <v>5</v>
      </c>
      <c r="BL157" s="23">
        <v>22</v>
      </c>
      <c r="BM157" s="23">
        <v>0</v>
      </c>
      <c r="BN157" s="23">
        <v>7</v>
      </c>
      <c r="BO157" s="23">
        <v>0</v>
      </c>
      <c r="BP157" s="23">
        <v>15</v>
      </c>
      <c r="BQ157" s="23">
        <v>8</v>
      </c>
      <c r="BR157" s="23">
        <v>0</v>
      </c>
      <c r="BS157" s="23">
        <v>2</v>
      </c>
      <c r="BT157" s="23">
        <v>3</v>
      </c>
      <c r="BU157" s="23">
        <v>0</v>
      </c>
      <c r="BV157" s="23">
        <v>0</v>
      </c>
      <c r="BW157" s="23">
        <v>5</v>
      </c>
      <c r="BX157" s="23">
        <v>40</v>
      </c>
      <c r="BY157" s="23">
        <v>5</v>
      </c>
      <c r="BZ157" s="23">
        <v>16</v>
      </c>
      <c r="CA157" s="23">
        <v>41</v>
      </c>
      <c r="CB157" s="23">
        <v>5</v>
      </c>
    </row>
    <row r="158" spans="1:80" x14ac:dyDescent="0.25">
      <c r="A158" s="34" t="s">
        <v>592</v>
      </c>
      <c r="B158" s="23">
        <f t="shared" si="5"/>
        <v>342</v>
      </c>
      <c r="C158" s="23">
        <v>9</v>
      </c>
      <c r="D158" s="23">
        <v>7</v>
      </c>
      <c r="E158" s="23">
        <v>2</v>
      </c>
      <c r="F158" s="23">
        <v>0</v>
      </c>
      <c r="G158" s="23">
        <v>0</v>
      </c>
      <c r="H158" s="23">
        <v>0</v>
      </c>
      <c r="I158" s="23">
        <v>1</v>
      </c>
      <c r="J158" s="23">
        <v>3</v>
      </c>
      <c r="K158" s="23">
        <v>2</v>
      </c>
      <c r="L158" s="23">
        <v>7</v>
      </c>
      <c r="M158" s="23">
        <v>6</v>
      </c>
      <c r="N158" s="23">
        <v>3</v>
      </c>
      <c r="O158" s="23">
        <v>5</v>
      </c>
      <c r="P158" s="23">
        <v>0</v>
      </c>
      <c r="Q158" s="23">
        <v>3</v>
      </c>
      <c r="R158" s="23">
        <v>8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182</v>
      </c>
      <c r="AC158" s="23">
        <v>1</v>
      </c>
      <c r="AD158" s="23">
        <v>8</v>
      </c>
      <c r="AE158" s="23">
        <v>1</v>
      </c>
      <c r="AF158" s="23">
        <v>0</v>
      </c>
      <c r="AG158" s="23">
        <v>0</v>
      </c>
      <c r="AH158" s="23">
        <v>9</v>
      </c>
      <c r="AI158" s="23">
        <v>3</v>
      </c>
      <c r="AJ158" s="23">
        <v>4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2</v>
      </c>
      <c r="AQ158" s="23">
        <v>1</v>
      </c>
      <c r="AR158" s="23">
        <v>1</v>
      </c>
      <c r="AS158" s="23">
        <v>4</v>
      </c>
      <c r="AT158" s="23">
        <v>0</v>
      </c>
      <c r="AU158" s="23">
        <v>2</v>
      </c>
      <c r="AV158" s="23">
        <v>0</v>
      </c>
      <c r="AW158" s="23">
        <v>1</v>
      </c>
      <c r="AX158" s="23">
        <v>0</v>
      </c>
      <c r="AY158" s="23">
        <v>0</v>
      </c>
      <c r="AZ158" s="23">
        <v>4</v>
      </c>
      <c r="BA158" s="23">
        <v>3</v>
      </c>
      <c r="BB158" s="23">
        <v>0</v>
      </c>
      <c r="BC158" s="23">
        <v>8</v>
      </c>
      <c r="BD158" s="23">
        <v>0</v>
      </c>
      <c r="BE158" s="23">
        <v>5</v>
      </c>
      <c r="BF158" s="23">
        <v>0</v>
      </c>
      <c r="BG158" s="23">
        <v>0</v>
      </c>
      <c r="BH158" s="23">
        <v>3</v>
      </c>
      <c r="BI158" s="23">
        <v>4</v>
      </c>
      <c r="BJ158" s="23">
        <v>0</v>
      </c>
      <c r="BK158" s="23">
        <v>3</v>
      </c>
      <c r="BL158" s="23">
        <v>5</v>
      </c>
      <c r="BM158" s="23">
        <v>0</v>
      </c>
      <c r="BN158" s="23">
        <v>7</v>
      </c>
      <c r="BO158" s="23">
        <v>0</v>
      </c>
      <c r="BP158" s="23">
        <v>2</v>
      </c>
      <c r="BQ158" s="23">
        <v>3</v>
      </c>
      <c r="BR158" s="23">
        <v>0</v>
      </c>
      <c r="BS158" s="23">
        <v>0</v>
      </c>
      <c r="BT158" s="23">
        <v>1</v>
      </c>
      <c r="BU158" s="23">
        <v>0</v>
      </c>
      <c r="BV158" s="23">
        <v>0</v>
      </c>
      <c r="BW158" s="23">
        <v>0</v>
      </c>
      <c r="BX158" s="23">
        <v>2</v>
      </c>
      <c r="BY158" s="23">
        <v>3</v>
      </c>
      <c r="BZ158" s="23">
        <v>0</v>
      </c>
      <c r="CA158" s="23">
        <v>2</v>
      </c>
      <c r="CB158" s="23">
        <v>12</v>
      </c>
    </row>
    <row r="159" spans="1:80" x14ac:dyDescent="0.25">
      <c r="A159" s="34" t="s">
        <v>31</v>
      </c>
      <c r="B159" s="23">
        <f t="shared" si="5"/>
        <v>3229</v>
      </c>
      <c r="C159" s="23">
        <v>21</v>
      </c>
      <c r="D159" s="23">
        <v>24</v>
      </c>
      <c r="E159" s="23">
        <v>8</v>
      </c>
      <c r="F159" s="23">
        <v>5</v>
      </c>
      <c r="G159" s="23">
        <v>8</v>
      </c>
      <c r="H159" s="23">
        <v>12</v>
      </c>
      <c r="I159" s="23">
        <v>24</v>
      </c>
      <c r="J159" s="23">
        <v>5</v>
      </c>
      <c r="K159" s="23">
        <v>13</v>
      </c>
      <c r="L159" s="23">
        <v>6</v>
      </c>
      <c r="M159" s="23">
        <v>6</v>
      </c>
      <c r="N159" s="23">
        <v>4</v>
      </c>
      <c r="O159" s="23">
        <v>7</v>
      </c>
      <c r="P159" s="23">
        <v>17</v>
      </c>
      <c r="Q159" s="23">
        <v>64</v>
      </c>
      <c r="R159" s="23">
        <v>58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5</v>
      </c>
      <c r="Z159" s="23">
        <v>0</v>
      </c>
      <c r="AA159" s="23">
        <v>1</v>
      </c>
      <c r="AB159" s="23">
        <v>115</v>
      </c>
      <c r="AC159" s="23">
        <v>17</v>
      </c>
      <c r="AD159" s="23">
        <v>30</v>
      </c>
      <c r="AE159" s="23">
        <v>33</v>
      </c>
      <c r="AF159" s="23">
        <v>0</v>
      </c>
      <c r="AG159" s="23">
        <v>30</v>
      </c>
      <c r="AH159" s="23">
        <v>81</v>
      </c>
      <c r="AI159" s="23">
        <v>15</v>
      </c>
      <c r="AJ159" s="23">
        <v>64</v>
      </c>
      <c r="AK159" s="23">
        <v>0</v>
      </c>
      <c r="AL159" s="23">
        <v>44</v>
      </c>
      <c r="AM159" s="23">
        <v>12</v>
      </c>
      <c r="AN159" s="23">
        <v>51</v>
      </c>
      <c r="AO159" s="23">
        <v>37</v>
      </c>
      <c r="AP159" s="23">
        <v>55</v>
      </c>
      <c r="AQ159" s="23">
        <v>16</v>
      </c>
      <c r="AR159" s="23">
        <v>236</v>
      </c>
      <c r="AS159" s="23">
        <v>86</v>
      </c>
      <c r="AT159" s="23">
        <v>1</v>
      </c>
      <c r="AU159" s="23">
        <v>73</v>
      </c>
      <c r="AV159" s="23">
        <v>10</v>
      </c>
      <c r="AW159" s="23">
        <v>441</v>
      </c>
      <c r="AX159" s="23">
        <v>115</v>
      </c>
      <c r="AY159" s="23">
        <v>0</v>
      </c>
      <c r="AZ159" s="23">
        <v>127</v>
      </c>
      <c r="BA159" s="23">
        <v>300</v>
      </c>
      <c r="BB159" s="23">
        <v>0</v>
      </c>
      <c r="BC159" s="23">
        <v>78</v>
      </c>
      <c r="BD159" s="23">
        <v>0</v>
      </c>
      <c r="BE159" s="23">
        <v>108</v>
      </c>
      <c r="BF159" s="23">
        <v>0</v>
      </c>
      <c r="BG159" s="23">
        <v>0</v>
      </c>
      <c r="BH159" s="23">
        <v>30</v>
      </c>
      <c r="BI159" s="23">
        <v>85</v>
      </c>
      <c r="BJ159" s="23">
        <v>72</v>
      </c>
      <c r="BK159" s="23">
        <v>48</v>
      </c>
      <c r="BL159" s="23">
        <v>93</v>
      </c>
      <c r="BM159" s="23">
        <v>0</v>
      </c>
      <c r="BN159" s="23">
        <v>22</v>
      </c>
      <c r="BO159" s="23">
        <v>0</v>
      </c>
      <c r="BP159" s="23">
        <v>7</v>
      </c>
      <c r="BQ159" s="23">
        <v>41</v>
      </c>
      <c r="BR159" s="23">
        <v>0</v>
      </c>
      <c r="BS159" s="23">
        <v>13</v>
      </c>
      <c r="BT159" s="23">
        <v>26</v>
      </c>
      <c r="BU159" s="23">
        <v>0</v>
      </c>
      <c r="BV159" s="23">
        <v>8</v>
      </c>
      <c r="BW159" s="23">
        <v>32</v>
      </c>
      <c r="BX159" s="23">
        <v>66</v>
      </c>
      <c r="BY159" s="23">
        <v>9</v>
      </c>
      <c r="BZ159" s="23">
        <v>28</v>
      </c>
      <c r="CA159" s="23">
        <v>124</v>
      </c>
      <c r="CB159" s="23">
        <v>62</v>
      </c>
    </row>
    <row r="160" spans="1:80" x14ac:dyDescent="0.25">
      <c r="A160" s="34" t="s">
        <v>33</v>
      </c>
      <c r="B160" s="23">
        <f t="shared" si="5"/>
        <v>1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3">
        <v>0</v>
      </c>
      <c r="BA160" s="23">
        <v>0</v>
      </c>
      <c r="BB160" s="23">
        <v>0</v>
      </c>
      <c r="BC160" s="23">
        <v>1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  <c r="BL160" s="23">
        <v>0</v>
      </c>
      <c r="BM160" s="23">
        <v>0</v>
      </c>
      <c r="BN160" s="23">
        <v>0</v>
      </c>
      <c r="BO160" s="23">
        <v>0</v>
      </c>
      <c r="BP160" s="23">
        <v>0</v>
      </c>
      <c r="BQ160" s="23">
        <v>0</v>
      </c>
      <c r="BR160" s="23">
        <v>0</v>
      </c>
      <c r="BS160" s="23">
        <v>0</v>
      </c>
      <c r="BT160" s="23">
        <v>0</v>
      </c>
      <c r="BU160" s="23">
        <v>0</v>
      </c>
      <c r="BV160" s="23">
        <v>0</v>
      </c>
      <c r="BW160" s="23">
        <v>0</v>
      </c>
      <c r="BX160" s="23">
        <v>0</v>
      </c>
      <c r="BY160" s="23">
        <v>0</v>
      </c>
      <c r="BZ160" s="23">
        <v>0</v>
      </c>
      <c r="CA160" s="23">
        <v>0</v>
      </c>
      <c r="CB160" s="23">
        <v>0</v>
      </c>
    </row>
    <row r="161" spans="1:80" x14ac:dyDescent="0.25">
      <c r="A161" s="34" t="s">
        <v>34</v>
      </c>
      <c r="B161" s="23">
        <f t="shared" si="5"/>
        <v>14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1</v>
      </c>
      <c r="R161" s="23">
        <v>1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1</v>
      </c>
      <c r="AD161" s="23">
        <v>0</v>
      </c>
      <c r="AE161" s="23">
        <v>1</v>
      </c>
      <c r="AF161" s="23">
        <v>0</v>
      </c>
      <c r="AG161" s="23">
        <v>0</v>
      </c>
      <c r="AH161" s="23">
        <v>1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1</v>
      </c>
      <c r="AQ161" s="23">
        <v>0</v>
      </c>
      <c r="AR161" s="23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3">
        <v>1</v>
      </c>
      <c r="BA161" s="23">
        <v>0</v>
      </c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  <c r="BI161" s="23">
        <v>2</v>
      </c>
      <c r="BJ161" s="23">
        <v>0</v>
      </c>
      <c r="BK161" s="23">
        <v>0</v>
      </c>
      <c r="BL161" s="23">
        <v>0</v>
      </c>
      <c r="BM161" s="23">
        <v>0</v>
      </c>
      <c r="BN161" s="23">
        <v>0</v>
      </c>
      <c r="BO161" s="23">
        <v>0</v>
      </c>
      <c r="BP161" s="23">
        <v>0</v>
      </c>
      <c r="BQ161" s="23">
        <v>0</v>
      </c>
      <c r="BR161" s="23">
        <v>0</v>
      </c>
      <c r="BS161" s="23">
        <v>0</v>
      </c>
      <c r="BT161" s="23">
        <v>0</v>
      </c>
      <c r="BU161" s="23">
        <v>0</v>
      </c>
      <c r="BV161" s="23">
        <v>0</v>
      </c>
      <c r="BW161" s="23">
        <v>0</v>
      </c>
      <c r="BX161" s="23">
        <v>0</v>
      </c>
      <c r="BY161" s="23">
        <v>1</v>
      </c>
      <c r="BZ161" s="23">
        <v>1</v>
      </c>
      <c r="CA161" s="23">
        <v>1</v>
      </c>
      <c r="CB161" s="23">
        <v>2</v>
      </c>
    </row>
    <row r="162" spans="1:80" x14ac:dyDescent="0.25">
      <c r="A162" s="6" t="s">
        <v>35</v>
      </c>
      <c r="B162" s="23">
        <f t="shared" si="5"/>
        <v>46</v>
      </c>
      <c r="C162" s="23">
        <v>0</v>
      </c>
      <c r="D162" s="23">
        <v>1</v>
      </c>
      <c r="E162" s="23">
        <v>1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1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1</v>
      </c>
      <c r="AD162" s="23">
        <v>0</v>
      </c>
      <c r="AE162" s="23">
        <v>2</v>
      </c>
      <c r="AF162" s="23">
        <v>0</v>
      </c>
      <c r="AG162" s="23">
        <v>0</v>
      </c>
      <c r="AH162" s="23">
        <v>1</v>
      </c>
      <c r="AI162" s="23">
        <v>0</v>
      </c>
      <c r="AJ162" s="23">
        <v>0</v>
      </c>
      <c r="AK162" s="23">
        <v>0</v>
      </c>
      <c r="AL162" s="23">
        <v>1</v>
      </c>
      <c r="AM162" s="23">
        <v>0</v>
      </c>
      <c r="AN162" s="23">
        <v>2</v>
      </c>
      <c r="AO162" s="23">
        <v>1</v>
      </c>
      <c r="AP162" s="23">
        <v>1</v>
      </c>
      <c r="AQ162" s="23">
        <v>1</v>
      </c>
      <c r="AR162" s="23">
        <v>4</v>
      </c>
      <c r="AS162" s="23">
        <v>4</v>
      </c>
      <c r="AT162" s="23">
        <v>0</v>
      </c>
      <c r="AU162" s="23">
        <v>0</v>
      </c>
      <c r="AV162" s="23">
        <v>0</v>
      </c>
      <c r="AW162" s="23">
        <v>3</v>
      </c>
      <c r="AX162" s="23">
        <v>0</v>
      </c>
      <c r="AY162" s="23">
        <v>0</v>
      </c>
      <c r="AZ162" s="23">
        <v>2</v>
      </c>
      <c r="BA162" s="23">
        <v>0</v>
      </c>
      <c r="BB162" s="23">
        <v>0</v>
      </c>
      <c r="BC162" s="23">
        <v>1</v>
      </c>
      <c r="BD162" s="23">
        <v>0</v>
      </c>
      <c r="BE162" s="23">
        <v>10</v>
      </c>
      <c r="BF162" s="23">
        <v>0</v>
      </c>
      <c r="BG162" s="23">
        <v>0</v>
      </c>
      <c r="BH162" s="23">
        <v>2</v>
      </c>
      <c r="BI162" s="23">
        <v>2</v>
      </c>
      <c r="BJ162" s="23">
        <v>0</v>
      </c>
      <c r="BK162" s="23">
        <v>0</v>
      </c>
      <c r="BL162" s="23">
        <v>0</v>
      </c>
      <c r="BM162" s="23">
        <v>0</v>
      </c>
      <c r="BN162" s="23">
        <v>0</v>
      </c>
      <c r="BO162" s="23">
        <v>0</v>
      </c>
      <c r="BP162" s="23">
        <v>0</v>
      </c>
      <c r="BQ162" s="23">
        <v>0</v>
      </c>
      <c r="BR162" s="23">
        <v>0</v>
      </c>
      <c r="BS162" s="23">
        <v>0</v>
      </c>
      <c r="BT162" s="23">
        <v>1</v>
      </c>
      <c r="BU162" s="23">
        <v>0</v>
      </c>
      <c r="BV162" s="23">
        <v>1</v>
      </c>
      <c r="BW162" s="23">
        <v>0</v>
      </c>
      <c r="BX162" s="23">
        <v>0</v>
      </c>
      <c r="BY162" s="23">
        <v>1</v>
      </c>
      <c r="BZ162" s="23">
        <v>0</v>
      </c>
      <c r="CA162" s="23">
        <v>1</v>
      </c>
      <c r="CB162" s="23">
        <v>1</v>
      </c>
    </row>
    <row r="163" spans="1:80" x14ac:dyDescent="0.25">
      <c r="A163" s="6" t="s">
        <v>642</v>
      </c>
      <c r="B163" s="23">
        <f t="shared" si="5"/>
        <v>15675</v>
      </c>
      <c r="C163" s="23">
        <v>178</v>
      </c>
      <c r="D163" s="23">
        <v>96</v>
      </c>
      <c r="E163" s="23">
        <v>62</v>
      </c>
      <c r="F163" s="23">
        <v>37</v>
      </c>
      <c r="G163" s="23">
        <v>30</v>
      </c>
      <c r="H163" s="23">
        <v>21</v>
      </c>
      <c r="I163" s="23">
        <v>57</v>
      </c>
      <c r="J163" s="23">
        <v>41</v>
      </c>
      <c r="K163" s="23">
        <v>44</v>
      </c>
      <c r="L163" s="23">
        <v>36</v>
      </c>
      <c r="M163" s="23">
        <v>46</v>
      </c>
      <c r="N163" s="23">
        <v>8</v>
      </c>
      <c r="O163" s="23">
        <v>20</v>
      </c>
      <c r="P163" s="23">
        <v>37</v>
      </c>
      <c r="Q163" s="23">
        <v>291</v>
      </c>
      <c r="R163" s="23">
        <v>471</v>
      </c>
      <c r="S163" s="23">
        <v>0</v>
      </c>
      <c r="T163" s="23">
        <v>1</v>
      </c>
      <c r="U163" s="23">
        <v>0</v>
      </c>
      <c r="V163" s="23">
        <v>0</v>
      </c>
      <c r="W163" s="23">
        <v>0</v>
      </c>
      <c r="X163" s="23">
        <v>3</v>
      </c>
      <c r="Y163" s="23">
        <v>0</v>
      </c>
      <c r="Z163" s="23">
        <v>0</v>
      </c>
      <c r="AA163" s="23">
        <v>0</v>
      </c>
      <c r="AB163" s="23">
        <v>817</v>
      </c>
      <c r="AC163" s="23">
        <v>115</v>
      </c>
      <c r="AD163" s="23">
        <v>124</v>
      </c>
      <c r="AE163" s="23">
        <v>135</v>
      </c>
      <c r="AF163" s="23">
        <v>1</v>
      </c>
      <c r="AG163" s="23">
        <v>139</v>
      </c>
      <c r="AH163" s="23">
        <v>1243</v>
      </c>
      <c r="AI163" s="23">
        <v>246</v>
      </c>
      <c r="AJ163" s="23">
        <v>581</v>
      </c>
      <c r="AK163" s="23">
        <v>0</v>
      </c>
      <c r="AL163" s="23">
        <v>98</v>
      </c>
      <c r="AM163" s="23">
        <v>43</v>
      </c>
      <c r="AN163" s="23">
        <v>174</v>
      </c>
      <c r="AO163" s="23">
        <v>225</v>
      </c>
      <c r="AP163" s="23">
        <v>295</v>
      </c>
      <c r="AQ163" s="23">
        <v>270</v>
      </c>
      <c r="AR163" s="23">
        <v>685</v>
      </c>
      <c r="AS163" s="23">
        <v>215</v>
      </c>
      <c r="AT163" s="23">
        <v>1</v>
      </c>
      <c r="AU163" s="23">
        <v>387</v>
      </c>
      <c r="AV163" s="23">
        <v>72</v>
      </c>
      <c r="AW163" s="23">
        <v>755</v>
      </c>
      <c r="AX163" s="23">
        <v>265</v>
      </c>
      <c r="AY163" s="23">
        <v>0</v>
      </c>
      <c r="AZ163" s="23">
        <v>205</v>
      </c>
      <c r="BA163" s="23">
        <v>250</v>
      </c>
      <c r="BB163" s="23">
        <v>0</v>
      </c>
      <c r="BC163" s="23">
        <v>263</v>
      </c>
      <c r="BD163" s="23">
        <v>0</v>
      </c>
      <c r="BE163" s="23">
        <v>722</v>
      </c>
      <c r="BF163" s="23">
        <v>0</v>
      </c>
      <c r="BG163" s="23">
        <v>4</v>
      </c>
      <c r="BH163" s="23">
        <v>641</v>
      </c>
      <c r="BI163" s="23">
        <v>666</v>
      </c>
      <c r="BJ163" s="23">
        <v>108</v>
      </c>
      <c r="BK163" s="23">
        <v>370</v>
      </c>
      <c r="BL163" s="23">
        <v>521</v>
      </c>
      <c r="BM163" s="23">
        <v>0</v>
      </c>
      <c r="BN163" s="23">
        <v>535</v>
      </c>
      <c r="BO163" s="23">
        <v>0</v>
      </c>
      <c r="BP163" s="23">
        <v>131</v>
      </c>
      <c r="BQ163" s="23">
        <v>238</v>
      </c>
      <c r="BR163" s="23">
        <v>0</v>
      </c>
      <c r="BS163" s="23">
        <v>219</v>
      </c>
      <c r="BT163" s="23">
        <v>360</v>
      </c>
      <c r="BU163" s="23">
        <v>0</v>
      </c>
      <c r="BV163" s="23">
        <v>57</v>
      </c>
      <c r="BW163" s="23">
        <v>97</v>
      </c>
      <c r="BX163" s="23">
        <v>504</v>
      </c>
      <c r="BY163" s="23">
        <v>448</v>
      </c>
      <c r="BZ163" s="23">
        <v>98</v>
      </c>
      <c r="CA163" s="23">
        <v>576</v>
      </c>
      <c r="CB163" s="23">
        <v>297</v>
      </c>
    </row>
    <row r="164" spans="1:80" x14ac:dyDescent="0.25">
      <c r="A164" s="22" t="s">
        <v>214</v>
      </c>
      <c r="B164" s="23">
        <f t="shared" si="5"/>
        <v>9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0</v>
      </c>
      <c r="AX164" s="23">
        <v>0</v>
      </c>
      <c r="AY164" s="23">
        <v>0</v>
      </c>
      <c r="AZ164" s="23">
        <v>0</v>
      </c>
      <c r="BA164" s="23">
        <v>0</v>
      </c>
      <c r="BB164" s="23">
        <v>0</v>
      </c>
      <c r="BC164" s="23">
        <v>0</v>
      </c>
      <c r="BD164" s="23">
        <v>0</v>
      </c>
      <c r="BE164" s="23">
        <v>0</v>
      </c>
      <c r="BF164" s="23">
        <v>0</v>
      </c>
      <c r="BG164" s="23">
        <v>2</v>
      </c>
      <c r="BH164" s="23">
        <v>2</v>
      </c>
      <c r="BI164" s="23">
        <v>1</v>
      </c>
      <c r="BJ164" s="23">
        <v>0</v>
      </c>
      <c r="BK164" s="23">
        <v>0</v>
      </c>
      <c r="BL164" s="23">
        <v>0</v>
      </c>
      <c r="BM164" s="23">
        <v>0</v>
      </c>
      <c r="BN164" s="23">
        <v>0</v>
      </c>
      <c r="BO164" s="23">
        <v>0</v>
      </c>
      <c r="BP164" s="23">
        <v>1</v>
      </c>
      <c r="BQ164" s="23">
        <v>0</v>
      </c>
      <c r="BR164" s="23">
        <v>0</v>
      </c>
      <c r="BS164" s="23">
        <v>0</v>
      </c>
      <c r="BT164" s="23">
        <v>3</v>
      </c>
      <c r="BU164" s="23">
        <v>0</v>
      </c>
      <c r="BV164" s="23">
        <v>0</v>
      </c>
      <c r="BW164" s="23">
        <v>0</v>
      </c>
      <c r="BX164" s="23">
        <v>0</v>
      </c>
      <c r="BY164" s="23">
        <v>0</v>
      </c>
      <c r="BZ164" s="23">
        <v>0</v>
      </c>
      <c r="CA164" s="23">
        <v>0</v>
      </c>
      <c r="CB164" s="23">
        <v>0</v>
      </c>
    </row>
    <row r="165" spans="1:80" x14ac:dyDescent="0.25">
      <c r="A165" s="22" t="s">
        <v>37</v>
      </c>
      <c r="B165" s="23">
        <f t="shared" si="5"/>
        <v>159</v>
      </c>
      <c r="C165" s="23">
        <v>0</v>
      </c>
      <c r="D165" s="23">
        <v>1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1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6</v>
      </c>
      <c r="R165" s="23">
        <v>9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10</v>
      </c>
      <c r="AC165" s="23">
        <v>2</v>
      </c>
      <c r="AD165" s="23">
        <v>4</v>
      </c>
      <c r="AE165" s="23">
        <v>3</v>
      </c>
      <c r="AF165" s="23">
        <v>0</v>
      </c>
      <c r="AG165" s="23">
        <v>1</v>
      </c>
      <c r="AH165" s="23">
        <v>2</v>
      </c>
      <c r="AI165" s="23">
        <v>2</v>
      </c>
      <c r="AJ165" s="23">
        <v>4</v>
      </c>
      <c r="AK165" s="23">
        <v>0</v>
      </c>
      <c r="AL165" s="23">
        <v>1</v>
      </c>
      <c r="AM165" s="23">
        <v>0</v>
      </c>
      <c r="AN165" s="23">
        <v>1</v>
      </c>
      <c r="AO165" s="23">
        <v>0</v>
      </c>
      <c r="AP165" s="23">
        <v>3</v>
      </c>
      <c r="AQ165" s="23">
        <v>4</v>
      </c>
      <c r="AR165" s="23">
        <v>5</v>
      </c>
      <c r="AS165" s="23">
        <v>3</v>
      </c>
      <c r="AT165" s="23">
        <v>0</v>
      </c>
      <c r="AU165" s="23">
        <v>2</v>
      </c>
      <c r="AV165" s="23">
        <v>4</v>
      </c>
      <c r="AW165" s="23">
        <v>0</v>
      </c>
      <c r="AX165" s="23">
        <v>1</v>
      </c>
      <c r="AY165" s="23">
        <v>0</v>
      </c>
      <c r="AZ165" s="23">
        <v>6</v>
      </c>
      <c r="BA165" s="23">
        <v>3</v>
      </c>
      <c r="BB165" s="23">
        <v>0</v>
      </c>
      <c r="BC165" s="23">
        <v>3</v>
      </c>
      <c r="BD165" s="23">
        <v>0</v>
      </c>
      <c r="BE165" s="23">
        <v>13</v>
      </c>
      <c r="BF165" s="23">
        <v>0</v>
      </c>
      <c r="BG165" s="23">
        <v>0</v>
      </c>
      <c r="BH165" s="23">
        <v>7</v>
      </c>
      <c r="BI165" s="23">
        <v>9</v>
      </c>
      <c r="BJ165" s="23">
        <v>2</v>
      </c>
      <c r="BK165" s="23">
        <v>2</v>
      </c>
      <c r="BL165" s="23">
        <v>3</v>
      </c>
      <c r="BM165" s="23">
        <v>0</v>
      </c>
      <c r="BN165" s="23">
        <v>2</v>
      </c>
      <c r="BO165" s="23">
        <v>0</v>
      </c>
      <c r="BP165" s="23">
        <v>0</v>
      </c>
      <c r="BQ165" s="23">
        <v>6</v>
      </c>
      <c r="BR165" s="23">
        <v>0</v>
      </c>
      <c r="BS165" s="23">
        <v>1</v>
      </c>
      <c r="BT165" s="23">
        <v>4</v>
      </c>
      <c r="BU165" s="23">
        <v>0</v>
      </c>
      <c r="BV165" s="23">
        <v>0</v>
      </c>
      <c r="BW165" s="23">
        <v>4</v>
      </c>
      <c r="BX165" s="23">
        <v>10</v>
      </c>
      <c r="BY165" s="23">
        <v>1</v>
      </c>
      <c r="BZ165" s="23">
        <v>2</v>
      </c>
      <c r="CA165" s="23">
        <v>9</v>
      </c>
      <c r="CB165" s="23">
        <v>3</v>
      </c>
    </row>
    <row r="166" spans="1:80" x14ac:dyDescent="0.25">
      <c r="A166" s="6" t="s">
        <v>39</v>
      </c>
      <c r="B166" s="23">
        <f t="shared" si="5"/>
        <v>9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1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1</v>
      </c>
      <c r="AC166" s="23">
        <v>1</v>
      </c>
      <c r="AD166" s="23">
        <v>0</v>
      </c>
      <c r="AE166" s="23">
        <v>1</v>
      </c>
      <c r="AF166" s="23">
        <v>0</v>
      </c>
      <c r="AG166" s="23">
        <v>0</v>
      </c>
      <c r="AH166" s="23">
        <v>2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1</v>
      </c>
      <c r="AR166" s="23">
        <v>0</v>
      </c>
      <c r="AS166" s="23">
        <v>0</v>
      </c>
      <c r="AT166" s="23">
        <v>0</v>
      </c>
      <c r="AU166" s="23">
        <v>0</v>
      </c>
      <c r="AV166" s="23">
        <v>0</v>
      </c>
      <c r="AW166" s="23">
        <v>1</v>
      </c>
      <c r="AX166" s="23">
        <v>0</v>
      </c>
      <c r="AY166" s="23">
        <v>0</v>
      </c>
      <c r="AZ166" s="23">
        <v>0</v>
      </c>
      <c r="BA166" s="23">
        <v>0</v>
      </c>
      <c r="BB166" s="23">
        <v>0</v>
      </c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  <c r="BI166" s="23">
        <v>0</v>
      </c>
      <c r="BJ166" s="23">
        <v>0</v>
      </c>
      <c r="BK166" s="23">
        <v>0</v>
      </c>
      <c r="BL166" s="23">
        <v>0</v>
      </c>
      <c r="BM166" s="23">
        <v>0</v>
      </c>
      <c r="BN166" s="23">
        <v>0</v>
      </c>
      <c r="BO166" s="23">
        <v>0</v>
      </c>
      <c r="BP166" s="23">
        <v>0</v>
      </c>
      <c r="BQ166" s="23">
        <v>0</v>
      </c>
      <c r="BR166" s="23">
        <v>0</v>
      </c>
      <c r="BS166" s="23">
        <v>0</v>
      </c>
      <c r="BT166" s="23">
        <v>0</v>
      </c>
      <c r="BU166" s="23">
        <v>0</v>
      </c>
      <c r="BV166" s="23">
        <v>0</v>
      </c>
      <c r="BW166" s="23">
        <v>0</v>
      </c>
      <c r="BX166" s="23">
        <v>1</v>
      </c>
      <c r="BY166" s="23">
        <v>0</v>
      </c>
      <c r="BZ166" s="23">
        <v>0</v>
      </c>
      <c r="CA166" s="23">
        <v>0</v>
      </c>
      <c r="CB166" s="23">
        <v>0</v>
      </c>
    </row>
    <row r="167" spans="1:80" x14ac:dyDescent="0.25">
      <c r="A167" s="22" t="s">
        <v>40</v>
      </c>
      <c r="B167" s="23">
        <f t="shared" si="5"/>
        <v>37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1</v>
      </c>
      <c r="AC167" s="23">
        <v>0</v>
      </c>
      <c r="AD167" s="23">
        <v>0</v>
      </c>
      <c r="AE167" s="23">
        <v>1</v>
      </c>
      <c r="AF167" s="23">
        <v>0</v>
      </c>
      <c r="AG167" s="23">
        <v>0</v>
      </c>
      <c r="AH167" s="23">
        <v>2</v>
      </c>
      <c r="AI167" s="23">
        <v>0</v>
      </c>
      <c r="AJ167" s="23">
        <v>19</v>
      </c>
      <c r="AK167" s="23">
        <v>0</v>
      </c>
      <c r="AL167" s="23">
        <v>1</v>
      </c>
      <c r="AM167" s="23">
        <v>1</v>
      </c>
      <c r="AN167" s="23">
        <v>0</v>
      </c>
      <c r="AO167" s="23">
        <v>0</v>
      </c>
      <c r="AP167" s="23">
        <v>0</v>
      </c>
      <c r="AQ167" s="23">
        <v>1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  <c r="AW167" s="23">
        <v>0</v>
      </c>
      <c r="AX167" s="23">
        <v>0</v>
      </c>
      <c r="AY167" s="23">
        <v>0</v>
      </c>
      <c r="AZ167" s="23">
        <v>0</v>
      </c>
      <c r="BA167" s="23">
        <v>0</v>
      </c>
      <c r="BB167" s="23">
        <v>0</v>
      </c>
      <c r="BC167" s="23">
        <v>1</v>
      </c>
      <c r="BD167" s="23">
        <v>0</v>
      </c>
      <c r="BE167" s="23">
        <v>0</v>
      </c>
      <c r="BF167" s="23">
        <v>0</v>
      </c>
      <c r="BG167" s="23">
        <v>0</v>
      </c>
      <c r="BH167" s="23">
        <v>2</v>
      </c>
      <c r="BI167" s="23">
        <v>2</v>
      </c>
      <c r="BJ167" s="23">
        <v>0</v>
      </c>
      <c r="BK167" s="23">
        <v>1</v>
      </c>
      <c r="BL167" s="23">
        <v>1</v>
      </c>
      <c r="BM167" s="23">
        <v>0</v>
      </c>
      <c r="BN167" s="23">
        <v>0</v>
      </c>
      <c r="BO167" s="23">
        <v>0</v>
      </c>
      <c r="BP167" s="23">
        <v>1</v>
      </c>
      <c r="BQ167" s="23">
        <v>1</v>
      </c>
      <c r="BR167" s="23">
        <v>0</v>
      </c>
      <c r="BS167" s="23">
        <v>0</v>
      </c>
      <c r="BT167" s="23">
        <v>1</v>
      </c>
      <c r="BU167" s="23">
        <v>0</v>
      </c>
      <c r="BV167" s="23">
        <v>0</v>
      </c>
      <c r="BW167" s="23">
        <v>0</v>
      </c>
      <c r="BX167" s="23">
        <v>0</v>
      </c>
      <c r="BY167" s="23">
        <v>0</v>
      </c>
      <c r="BZ167" s="23">
        <v>0</v>
      </c>
      <c r="CA167" s="23">
        <v>1</v>
      </c>
      <c r="CB167" s="23">
        <v>0</v>
      </c>
    </row>
    <row r="168" spans="1:80" x14ac:dyDescent="0.25">
      <c r="A168" s="22" t="s">
        <v>38</v>
      </c>
      <c r="B168" s="23">
        <f t="shared" si="5"/>
        <v>162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19</v>
      </c>
      <c r="R168" s="23">
        <v>4</v>
      </c>
      <c r="S168" s="23">
        <v>0</v>
      </c>
      <c r="T168" s="23">
        <v>0</v>
      </c>
      <c r="U168" s="23">
        <v>16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22</v>
      </c>
      <c r="AC168" s="23">
        <v>5</v>
      </c>
      <c r="AD168" s="23">
        <v>3</v>
      </c>
      <c r="AE168" s="23">
        <v>3</v>
      </c>
      <c r="AF168" s="23">
        <v>0</v>
      </c>
      <c r="AG168" s="23">
        <v>1</v>
      </c>
      <c r="AH168" s="23">
        <v>2</v>
      </c>
      <c r="AI168" s="23">
        <v>3</v>
      </c>
      <c r="AJ168" s="23">
        <v>4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3</v>
      </c>
      <c r="AQ168" s="23">
        <v>2</v>
      </c>
      <c r="AR168" s="23">
        <v>2</v>
      </c>
      <c r="AS168" s="23">
        <v>1</v>
      </c>
      <c r="AT168" s="23">
        <v>0</v>
      </c>
      <c r="AU168" s="23">
        <v>1</v>
      </c>
      <c r="AV168" s="23">
        <v>0</v>
      </c>
      <c r="AW168" s="23">
        <v>8</v>
      </c>
      <c r="AX168" s="23">
        <v>5</v>
      </c>
      <c r="AY168" s="23">
        <v>0</v>
      </c>
      <c r="AZ168" s="23">
        <v>3</v>
      </c>
      <c r="BA168" s="23">
        <v>3</v>
      </c>
      <c r="BB168" s="23">
        <v>3</v>
      </c>
      <c r="BC168" s="23">
        <v>0</v>
      </c>
      <c r="BD168" s="23">
        <v>6</v>
      </c>
      <c r="BE168" s="23">
        <v>0</v>
      </c>
      <c r="BF168" s="23">
        <v>9</v>
      </c>
      <c r="BG168" s="23">
        <v>0</v>
      </c>
      <c r="BH168" s="23">
        <v>0</v>
      </c>
      <c r="BI168" s="23">
        <v>10</v>
      </c>
      <c r="BJ168" s="23">
        <v>0</v>
      </c>
      <c r="BK168" s="23">
        <v>0</v>
      </c>
      <c r="BL168" s="23">
        <v>1</v>
      </c>
      <c r="BM168" s="23">
        <v>2</v>
      </c>
      <c r="BN168" s="23">
        <v>3</v>
      </c>
      <c r="BO168" s="23">
        <v>2</v>
      </c>
      <c r="BP168" s="23">
        <v>2</v>
      </c>
      <c r="BQ168" s="23">
        <v>1</v>
      </c>
      <c r="BR168" s="23">
        <v>1</v>
      </c>
      <c r="BS168" s="23">
        <v>0</v>
      </c>
      <c r="BT168" s="23">
        <v>0</v>
      </c>
      <c r="BU168" s="23">
        <v>0</v>
      </c>
      <c r="BV168" s="23">
        <v>0</v>
      </c>
      <c r="BW168" s="23">
        <v>1</v>
      </c>
      <c r="BX168" s="23">
        <v>6</v>
      </c>
      <c r="BY168" s="23">
        <v>1</v>
      </c>
      <c r="BZ168" s="23">
        <v>0</v>
      </c>
      <c r="CA168" s="23">
        <v>4</v>
      </c>
      <c r="CB168" s="23">
        <v>0</v>
      </c>
    </row>
    <row r="169" spans="1:80" x14ac:dyDescent="0.25">
      <c r="A169" s="27" t="s">
        <v>250</v>
      </c>
      <c r="B169" s="23">
        <f t="shared" si="5"/>
        <v>6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1</v>
      </c>
      <c r="AD169" s="23">
        <v>0</v>
      </c>
      <c r="AE169" s="23">
        <v>1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1</v>
      </c>
      <c r="AT169" s="23">
        <v>0</v>
      </c>
      <c r="AU169" s="23">
        <v>0</v>
      </c>
      <c r="AV169" s="23">
        <v>0</v>
      </c>
      <c r="AW169" s="23">
        <v>0</v>
      </c>
      <c r="AX169" s="23">
        <v>0</v>
      </c>
      <c r="AY169" s="23">
        <v>0</v>
      </c>
      <c r="AZ169" s="23">
        <v>0</v>
      </c>
      <c r="BA169" s="23">
        <v>0</v>
      </c>
      <c r="BB169" s="23">
        <v>0</v>
      </c>
      <c r="BC169" s="23">
        <v>1</v>
      </c>
      <c r="BD169" s="23">
        <v>1</v>
      </c>
      <c r="BE169" s="23">
        <v>0</v>
      </c>
      <c r="BF169" s="23">
        <v>0</v>
      </c>
      <c r="BG169" s="23">
        <v>0</v>
      </c>
      <c r="BH169" s="23">
        <v>0</v>
      </c>
      <c r="BI169" s="23">
        <v>0</v>
      </c>
      <c r="BJ169" s="23">
        <v>0</v>
      </c>
      <c r="BK169" s="23">
        <v>0</v>
      </c>
      <c r="BL169" s="23">
        <v>0</v>
      </c>
      <c r="BM169" s="23">
        <v>0</v>
      </c>
      <c r="BN169" s="23">
        <v>0</v>
      </c>
      <c r="BO169" s="23">
        <v>0</v>
      </c>
      <c r="BP169" s="23">
        <v>0</v>
      </c>
      <c r="BQ169" s="23">
        <v>0</v>
      </c>
      <c r="BR169" s="23">
        <v>1</v>
      </c>
      <c r="BS169" s="23">
        <v>0</v>
      </c>
      <c r="BT169" s="23">
        <v>0</v>
      </c>
      <c r="BU169" s="23">
        <v>0</v>
      </c>
      <c r="BV169" s="23">
        <v>0</v>
      </c>
      <c r="BW169" s="23">
        <v>0</v>
      </c>
      <c r="BX169" s="23">
        <v>0</v>
      </c>
      <c r="BY169" s="23">
        <v>0</v>
      </c>
      <c r="BZ169" s="23">
        <v>0</v>
      </c>
      <c r="CA169" s="23">
        <v>0</v>
      </c>
      <c r="CB169" s="23">
        <v>0</v>
      </c>
    </row>
    <row r="170" spans="1:80" x14ac:dyDescent="0.25">
      <c r="A170" s="27" t="s">
        <v>41</v>
      </c>
      <c r="B170" s="23">
        <f t="shared" si="5"/>
        <v>6405</v>
      </c>
      <c r="C170" s="23">
        <v>152</v>
      </c>
      <c r="D170" s="23">
        <v>95</v>
      </c>
      <c r="E170" s="23">
        <v>54</v>
      </c>
      <c r="F170" s="23">
        <v>125</v>
      </c>
      <c r="G170" s="23">
        <v>36</v>
      </c>
      <c r="H170" s="23">
        <v>51</v>
      </c>
      <c r="I170" s="23">
        <v>81</v>
      </c>
      <c r="J170" s="23">
        <v>39</v>
      </c>
      <c r="K170" s="23">
        <v>73</v>
      </c>
      <c r="L170" s="23">
        <v>126</v>
      </c>
      <c r="M170" s="23">
        <v>69</v>
      </c>
      <c r="N170" s="23">
        <v>40</v>
      </c>
      <c r="O170" s="23">
        <v>37</v>
      </c>
      <c r="P170" s="23">
        <v>33</v>
      </c>
      <c r="Q170" s="23">
        <v>3</v>
      </c>
      <c r="R170" s="23">
        <v>239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281</v>
      </c>
      <c r="Y170" s="23">
        <v>0</v>
      </c>
      <c r="Z170" s="23">
        <v>0</v>
      </c>
      <c r="AA170" s="23">
        <v>0</v>
      </c>
      <c r="AB170" s="23">
        <v>224</v>
      </c>
      <c r="AC170" s="23">
        <v>182</v>
      </c>
      <c r="AD170" s="23">
        <v>123</v>
      </c>
      <c r="AE170" s="23">
        <v>103</v>
      </c>
      <c r="AF170" s="23">
        <v>45</v>
      </c>
      <c r="AG170" s="23">
        <v>59</v>
      </c>
      <c r="AH170" s="23">
        <v>186</v>
      </c>
      <c r="AI170" s="23">
        <v>42</v>
      </c>
      <c r="AJ170" s="23">
        <v>188</v>
      </c>
      <c r="AK170" s="23">
        <v>0</v>
      </c>
      <c r="AL170" s="23">
        <v>27</v>
      </c>
      <c r="AM170" s="23">
        <v>22</v>
      </c>
      <c r="AN170" s="23">
        <v>35</v>
      </c>
      <c r="AO170" s="23">
        <v>69</v>
      </c>
      <c r="AP170" s="23">
        <v>61</v>
      </c>
      <c r="AQ170" s="23">
        <v>74</v>
      </c>
      <c r="AR170" s="23">
        <v>257</v>
      </c>
      <c r="AS170" s="23">
        <v>7</v>
      </c>
      <c r="AT170" s="23">
        <v>115</v>
      </c>
      <c r="AU170" s="23">
        <v>142</v>
      </c>
      <c r="AV170" s="23">
        <v>16</v>
      </c>
      <c r="AW170" s="23">
        <v>165</v>
      </c>
      <c r="AX170" s="23">
        <v>5</v>
      </c>
      <c r="AY170" s="23">
        <v>60</v>
      </c>
      <c r="AZ170" s="23">
        <v>44</v>
      </c>
      <c r="BA170" s="23">
        <v>159</v>
      </c>
      <c r="BB170" s="23">
        <v>0</v>
      </c>
      <c r="BC170" s="23">
        <v>164</v>
      </c>
      <c r="BD170" s="23">
        <v>0</v>
      </c>
      <c r="BE170" s="23">
        <v>280</v>
      </c>
      <c r="BF170" s="23">
        <v>0</v>
      </c>
      <c r="BG170" s="23">
        <v>0</v>
      </c>
      <c r="BH170" s="23">
        <v>244</v>
      </c>
      <c r="BI170" s="23">
        <v>326</v>
      </c>
      <c r="BJ170" s="23">
        <v>18</v>
      </c>
      <c r="BK170" s="23">
        <v>73</v>
      </c>
      <c r="BL170" s="23">
        <v>58</v>
      </c>
      <c r="BM170" s="23">
        <v>0</v>
      </c>
      <c r="BN170" s="23">
        <v>306</v>
      </c>
      <c r="BO170" s="23">
        <v>0</v>
      </c>
      <c r="BP170" s="23">
        <v>55</v>
      </c>
      <c r="BQ170" s="23">
        <v>60</v>
      </c>
      <c r="BR170" s="23">
        <v>0</v>
      </c>
      <c r="BS170" s="23">
        <v>221</v>
      </c>
      <c r="BT170" s="23">
        <v>48</v>
      </c>
      <c r="BU170" s="23">
        <v>0</v>
      </c>
      <c r="BV170" s="23">
        <v>23</v>
      </c>
      <c r="BW170" s="23">
        <v>62</v>
      </c>
      <c r="BX170" s="23">
        <v>165</v>
      </c>
      <c r="BY170" s="23">
        <v>72</v>
      </c>
      <c r="BZ170" s="23">
        <v>41</v>
      </c>
      <c r="CA170" s="23">
        <v>181</v>
      </c>
      <c r="CB170" s="23">
        <v>64</v>
      </c>
    </row>
    <row r="171" spans="1:80" x14ac:dyDescent="0.25">
      <c r="A171" s="6" t="s">
        <v>215</v>
      </c>
      <c r="B171" s="23">
        <f t="shared" si="5"/>
        <v>388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8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5</v>
      </c>
      <c r="Y171" s="23">
        <v>0</v>
      </c>
      <c r="Z171" s="23">
        <v>0</v>
      </c>
      <c r="AA171" s="23">
        <v>0</v>
      </c>
      <c r="AB171" s="23">
        <v>35</v>
      </c>
      <c r="AC171" s="23">
        <v>13</v>
      </c>
      <c r="AD171" s="23">
        <v>2</v>
      </c>
      <c r="AE171" s="23">
        <v>10</v>
      </c>
      <c r="AF171" s="23">
        <v>4</v>
      </c>
      <c r="AG171" s="23">
        <v>0</v>
      </c>
      <c r="AH171" s="23">
        <v>48</v>
      </c>
      <c r="AI171" s="23">
        <v>0</v>
      </c>
      <c r="AJ171" s="23">
        <v>6</v>
      </c>
      <c r="AK171" s="23">
        <v>0</v>
      </c>
      <c r="AL171" s="23">
        <v>2</v>
      </c>
      <c r="AM171" s="23">
        <v>0</v>
      </c>
      <c r="AN171" s="23">
        <v>0</v>
      </c>
      <c r="AO171" s="23">
        <v>0</v>
      </c>
      <c r="AP171" s="23">
        <v>3</v>
      </c>
      <c r="AQ171" s="23">
        <v>3</v>
      </c>
      <c r="AR171" s="23">
        <v>46</v>
      </c>
      <c r="AS171" s="23">
        <v>1</v>
      </c>
      <c r="AT171" s="23">
        <v>11</v>
      </c>
      <c r="AU171" s="23">
        <v>0</v>
      </c>
      <c r="AV171" s="23">
        <v>0</v>
      </c>
      <c r="AW171" s="23">
        <v>41</v>
      </c>
      <c r="AX171" s="23">
        <v>4</v>
      </c>
      <c r="AY171" s="23">
        <v>0</v>
      </c>
      <c r="AZ171" s="23">
        <v>24</v>
      </c>
      <c r="BA171" s="23">
        <v>14</v>
      </c>
      <c r="BB171" s="23">
        <v>0</v>
      </c>
      <c r="BC171" s="23">
        <v>2</v>
      </c>
      <c r="BD171" s="23">
        <v>0</v>
      </c>
      <c r="BE171" s="23">
        <v>22</v>
      </c>
      <c r="BF171" s="23">
        <v>0</v>
      </c>
      <c r="BG171" s="23">
        <v>0</v>
      </c>
      <c r="BH171" s="23">
        <v>13</v>
      </c>
      <c r="BI171" s="23">
        <v>17</v>
      </c>
      <c r="BJ171" s="23">
        <v>0</v>
      </c>
      <c r="BK171" s="23">
        <v>0</v>
      </c>
      <c r="BL171" s="23">
        <v>0</v>
      </c>
      <c r="BM171" s="23">
        <v>0</v>
      </c>
      <c r="BN171" s="23">
        <v>3</v>
      </c>
      <c r="BO171" s="23">
        <v>0</v>
      </c>
      <c r="BP171" s="23">
        <v>0</v>
      </c>
      <c r="BQ171" s="23">
        <v>2</v>
      </c>
      <c r="BR171" s="23">
        <v>0</v>
      </c>
      <c r="BS171" s="23">
        <v>1</v>
      </c>
      <c r="BT171" s="23">
        <v>8</v>
      </c>
      <c r="BU171" s="23">
        <v>0</v>
      </c>
      <c r="BV171" s="23">
        <v>0</v>
      </c>
      <c r="BW171" s="23">
        <v>0</v>
      </c>
      <c r="BX171" s="23">
        <v>11</v>
      </c>
      <c r="BY171" s="23">
        <v>1</v>
      </c>
      <c r="BZ171" s="23">
        <v>5</v>
      </c>
      <c r="CA171" s="23">
        <v>20</v>
      </c>
      <c r="CB171" s="23">
        <v>3</v>
      </c>
    </row>
    <row r="172" spans="1:80" x14ac:dyDescent="0.25">
      <c r="A172" s="22" t="s">
        <v>42</v>
      </c>
      <c r="B172" s="23">
        <f t="shared" si="5"/>
        <v>941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1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1</v>
      </c>
      <c r="R172" s="23">
        <v>45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35</v>
      </c>
      <c r="Y172" s="23">
        <v>0</v>
      </c>
      <c r="Z172" s="23">
        <v>0</v>
      </c>
      <c r="AA172" s="23">
        <v>0</v>
      </c>
      <c r="AB172" s="23">
        <v>87</v>
      </c>
      <c r="AC172" s="23">
        <v>24</v>
      </c>
      <c r="AD172" s="23">
        <v>50</v>
      </c>
      <c r="AE172" s="23">
        <v>40</v>
      </c>
      <c r="AF172" s="23">
        <v>0</v>
      </c>
      <c r="AG172" s="23">
        <v>0</v>
      </c>
      <c r="AH172" s="23">
        <v>97</v>
      </c>
      <c r="AI172" s="23">
        <v>8</v>
      </c>
      <c r="AJ172" s="23">
        <v>13</v>
      </c>
      <c r="AK172" s="23">
        <v>0</v>
      </c>
      <c r="AL172" s="23">
        <v>0</v>
      </c>
      <c r="AM172" s="23">
        <v>2</v>
      </c>
      <c r="AN172" s="23">
        <v>2</v>
      </c>
      <c r="AO172" s="23">
        <v>7</v>
      </c>
      <c r="AP172" s="23">
        <v>27</v>
      </c>
      <c r="AQ172" s="23">
        <v>14</v>
      </c>
      <c r="AR172" s="23">
        <v>38</v>
      </c>
      <c r="AS172" s="23">
        <v>54</v>
      </c>
      <c r="AT172" s="23">
        <v>1</v>
      </c>
      <c r="AU172" s="23">
        <v>12</v>
      </c>
      <c r="AV172" s="23">
        <v>0</v>
      </c>
      <c r="AW172" s="23">
        <v>82</v>
      </c>
      <c r="AX172" s="23">
        <v>14</v>
      </c>
      <c r="AY172" s="23">
        <v>0</v>
      </c>
      <c r="AZ172" s="23">
        <v>7</v>
      </c>
      <c r="BA172" s="23">
        <v>10</v>
      </c>
      <c r="BB172" s="23">
        <v>0</v>
      </c>
      <c r="BC172" s="23">
        <v>14</v>
      </c>
      <c r="BD172" s="23">
        <v>0</v>
      </c>
      <c r="BE172" s="23">
        <v>9</v>
      </c>
      <c r="BF172" s="23">
        <v>0</v>
      </c>
      <c r="BG172" s="23">
        <v>0</v>
      </c>
      <c r="BH172" s="23">
        <v>4</v>
      </c>
      <c r="BI172" s="23">
        <v>11</v>
      </c>
      <c r="BJ172" s="23">
        <v>4</v>
      </c>
      <c r="BK172" s="23">
        <v>1</v>
      </c>
      <c r="BL172" s="23">
        <v>9</v>
      </c>
      <c r="BM172" s="23">
        <v>0</v>
      </c>
      <c r="BN172" s="23">
        <v>21</v>
      </c>
      <c r="BO172" s="23">
        <v>0</v>
      </c>
      <c r="BP172" s="23">
        <v>13</v>
      </c>
      <c r="BQ172" s="23">
        <v>6</v>
      </c>
      <c r="BR172" s="23">
        <v>0</v>
      </c>
      <c r="BS172" s="23">
        <v>13</v>
      </c>
      <c r="BT172" s="23">
        <v>15</v>
      </c>
      <c r="BU172" s="23">
        <v>0</v>
      </c>
      <c r="BV172" s="23">
        <v>3</v>
      </c>
      <c r="BW172" s="23">
        <v>2</v>
      </c>
      <c r="BX172" s="23">
        <v>55</v>
      </c>
      <c r="BY172" s="23">
        <v>18</v>
      </c>
      <c r="BZ172" s="23">
        <v>10</v>
      </c>
      <c r="CA172" s="23">
        <v>58</v>
      </c>
      <c r="CB172" s="23">
        <v>4</v>
      </c>
    </row>
    <row r="173" spans="1:80" x14ac:dyDescent="0.25">
      <c r="A173" s="22" t="s">
        <v>216</v>
      </c>
      <c r="B173" s="23">
        <f t="shared" ref="B173:B204" si="6">SUM(C173:CB173)</f>
        <v>15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6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2</v>
      </c>
      <c r="AC173" s="23">
        <v>0</v>
      </c>
      <c r="AD173" s="23">
        <v>1</v>
      </c>
      <c r="AE173" s="23">
        <v>0</v>
      </c>
      <c r="AF173" s="23">
        <v>0</v>
      </c>
      <c r="AG173" s="23">
        <v>0</v>
      </c>
      <c r="AH173" s="23">
        <v>1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2</v>
      </c>
      <c r="BC173" s="23">
        <v>0</v>
      </c>
      <c r="BD173" s="23">
        <v>0</v>
      </c>
      <c r="BE173" s="23">
        <v>0</v>
      </c>
      <c r="BF173" s="23">
        <v>1</v>
      </c>
      <c r="BG173" s="23">
        <v>0</v>
      </c>
      <c r="BH173" s="23">
        <v>0</v>
      </c>
      <c r="BI173" s="23">
        <v>1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1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</row>
    <row r="174" spans="1:80" x14ac:dyDescent="0.25">
      <c r="A174" s="26" t="s">
        <v>43</v>
      </c>
      <c r="B174" s="23">
        <f t="shared" si="6"/>
        <v>2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2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  <c r="AT174" s="23">
        <v>0</v>
      </c>
      <c r="AU174" s="23">
        <v>0</v>
      </c>
      <c r="AV174" s="23">
        <v>0</v>
      </c>
      <c r="AW174" s="23">
        <v>0</v>
      </c>
      <c r="AX174" s="23">
        <v>0</v>
      </c>
      <c r="AY174" s="23">
        <v>0</v>
      </c>
      <c r="AZ174" s="23">
        <v>0</v>
      </c>
      <c r="BA174" s="23">
        <v>0</v>
      </c>
      <c r="BB174" s="23">
        <v>0</v>
      </c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  <c r="BI174" s="23">
        <v>0</v>
      </c>
      <c r="BJ174" s="23">
        <v>0</v>
      </c>
      <c r="BK174" s="23">
        <v>0</v>
      </c>
      <c r="BL174" s="23">
        <v>0</v>
      </c>
      <c r="BM174" s="23">
        <v>0</v>
      </c>
      <c r="BN174" s="23">
        <v>0</v>
      </c>
      <c r="BO174" s="23">
        <v>0</v>
      </c>
      <c r="BP174" s="23">
        <v>0</v>
      </c>
      <c r="BQ174" s="23">
        <v>0</v>
      </c>
      <c r="BR174" s="23">
        <v>0</v>
      </c>
      <c r="BS174" s="23">
        <v>0</v>
      </c>
      <c r="BT174" s="23">
        <v>0</v>
      </c>
      <c r="BU174" s="23">
        <v>0</v>
      </c>
      <c r="BV174" s="23">
        <v>0</v>
      </c>
      <c r="BW174" s="23">
        <v>0</v>
      </c>
      <c r="BX174" s="23">
        <v>0</v>
      </c>
      <c r="BY174" s="23">
        <v>0</v>
      </c>
      <c r="BZ174" s="23">
        <v>0</v>
      </c>
      <c r="CA174" s="23">
        <v>0</v>
      </c>
      <c r="CB174" s="23">
        <v>0</v>
      </c>
    </row>
    <row r="175" spans="1:80" x14ac:dyDescent="0.25">
      <c r="A175" s="6" t="s">
        <v>44</v>
      </c>
      <c r="B175" s="23">
        <f t="shared" si="6"/>
        <v>6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1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1</v>
      </c>
      <c r="AR175" s="23">
        <v>0</v>
      </c>
      <c r="AS175" s="23">
        <v>0</v>
      </c>
      <c r="AT175" s="23">
        <v>0</v>
      </c>
      <c r="AU175" s="23">
        <v>0</v>
      </c>
      <c r="AV175" s="23">
        <v>0</v>
      </c>
      <c r="AW175" s="23">
        <v>0</v>
      </c>
      <c r="AX175" s="23">
        <v>0</v>
      </c>
      <c r="AY175" s="23">
        <v>0</v>
      </c>
      <c r="AZ175" s="23">
        <v>0</v>
      </c>
      <c r="BA175" s="23">
        <v>0</v>
      </c>
      <c r="BB175" s="23">
        <v>0</v>
      </c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  <c r="BI175" s="23">
        <v>3</v>
      </c>
      <c r="BJ175" s="23">
        <v>0</v>
      </c>
      <c r="BK175" s="23">
        <v>0</v>
      </c>
      <c r="BL175" s="23">
        <v>1</v>
      </c>
      <c r="BM175" s="23">
        <v>0</v>
      </c>
      <c r="BN175" s="23">
        <v>0</v>
      </c>
      <c r="BO175" s="23">
        <v>0</v>
      </c>
      <c r="BP175" s="23">
        <v>0</v>
      </c>
      <c r="BQ175" s="23">
        <v>0</v>
      </c>
      <c r="BR175" s="23">
        <v>0</v>
      </c>
      <c r="BS175" s="23">
        <v>0</v>
      </c>
      <c r="BT175" s="23">
        <v>0</v>
      </c>
      <c r="BU175" s="23">
        <v>0</v>
      </c>
      <c r="BV175" s="23">
        <v>0</v>
      </c>
      <c r="BW175" s="23">
        <v>0</v>
      </c>
      <c r="BX175" s="23">
        <v>0</v>
      </c>
      <c r="BY175" s="23">
        <v>0</v>
      </c>
      <c r="BZ175" s="23">
        <v>0</v>
      </c>
      <c r="CA175" s="23">
        <v>0</v>
      </c>
      <c r="CB175" s="23">
        <v>0</v>
      </c>
    </row>
    <row r="176" spans="1:80" x14ac:dyDescent="0.25">
      <c r="A176" s="26" t="s">
        <v>327</v>
      </c>
      <c r="B176" s="23">
        <f t="shared" si="6"/>
        <v>1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1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</row>
    <row r="177" spans="1:80" x14ac:dyDescent="0.25">
      <c r="A177" s="6" t="s">
        <v>694</v>
      </c>
      <c r="B177" s="23">
        <f t="shared" si="6"/>
        <v>2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1</v>
      </c>
      <c r="AP177" s="23">
        <v>0</v>
      </c>
      <c r="AQ177" s="23">
        <v>0</v>
      </c>
      <c r="AR177" s="23">
        <v>0</v>
      </c>
      <c r="AS177" s="23">
        <v>0</v>
      </c>
      <c r="AT177" s="23">
        <v>0</v>
      </c>
      <c r="AU177" s="23">
        <v>0</v>
      </c>
      <c r="AV177" s="23">
        <v>0</v>
      </c>
      <c r="AW177" s="23">
        <v>0</v>
      </c>
      <c r="AX177" s="23">
        <v>0</v>
      </c>
      <c r="AY177" s="23">
        <v>0</v>
      </c>
      <c r="AZ177" s="23">
        <v>0</v>
      </c>
      <c r="BA177" s="23">
        <v>0</v>
      </c>
      <c r="BB177" s="23">
        <v>0</v>
      </c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  <c r="BI177" s="23">
        <v>0</v>
      </c>
      <c r="BJ177" s="23">
        <v>0</v>
      </c>
      <c r="BK177" s="23">
        <v>0</v>
      </c>
      <c r="BL177" s="23">
        <v>0</v>
      </c>
      <c r="BM177" s="23">
        <v>0</v>
      </c>
      <c r="BN177" s="23">
        <v>0</v>
      </c>
      <c r="BO177" s="23">
        <v>0</v>
      </c>
      <c r="BP177" s="23">
        <v>0</v>
      </c>
      <c r="BQ177" s="23">
        <v>0</v>
      </c>
      <c r="BR177" s="23">
        <v>0</v>
      </c>
      <c r="BS177" s="23">
        <v>0</v>
      </c>
      <c r="BT177" s="23">
        <v>0</v>
      </c>
      <c r="BU177" s="23">
        <v>0</v>
      </c>
      <c r="BV177" s="23">
        <v>0</v>
      </c>
      <c r="BW177" s="23">
        <v>0</v>
      </c>
      <c r="BX177" s="23">
        <v>0</v>
      </c>
      <c r="BY177" s="23">
        <v>0</v>
      </c>
      <c r="BZ177" s="23">
        <v>0</v>
      </c>
      <c r="CA177" s="23">
        <v>1</v>
      </c>
      <c r="CB177" s="23">
        <v>0</v>
      </c>
    </row>
    <row r="178" spans="1:80" x14ac:dyDescent="0.25">
      <c r="A178" s="6" t="s">
        <v>46</v>
      </c>
      <c r="B178" s="23">
        <f t="shared" si="6"/>
        <v>3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1</v>
      </c>
      <c r="K178" s="23">
        <v>2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  <c r="AT178" s="23">
        <v>0</v>
      </c>
      <c r="AU178" s="23">
        <v>0</v>
      </c>
      <c r="AV178" s="23">
        <v>0</v>
      </c>
      <c r="AW178" s="23">
        <v>0</v>
      </c>
      <c r="AX178" s="23">
        <v>0</v>
      </c>
      <c r="AY178" s="23">
        <v>0</v>
      </c>
      <c r="AZ178" s="23">
        <v>0</v>
      </c>
      <c r="BA178" s="23">
        <v>0</v>
      </c>
      <c r="BB178" s="23">
        <v>0</v>
      </c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  <c r="BI178" s="23">
        <v>0</v>
      </c>
      <c r="BJ178" s="23">
        <v>0</v>
      </c>
      <c r="BK178" s="23">
        <v>0</v>
      </c>
      <c r="BL178" s="23">
        <v>0</v>
      </c>
      <c r="BM178" s="23">
        <v>0</v>
      </c>
      <c r="BN178" s="23">
        <v>0</v>
      </c>
      <c r="BO178" s="23">
        <v>0</v>
      </c>
      <c r="BP178" s="23">
        <v>0</v>
      </c>
      <c r="BQ178" s="23">
        <v>0</v>
      </c>
      <c r="BR178" s="23">
        <v>0</v>
      </c>
      <c r="BS178" s="23">
        <v>0</v>
      </c>
      <c r="BT178" s="23">
        <v>0</v>
      </c>
      <c r="BU178" s="23">
        <v>0</v>
      </c>
      <c r="BV178" s="23">
        <v>0</v>
      </c>
      <c r="BW178" s="23">
        <v>0</v>
      </c>
      <c r="BX178" s="23">
        <v>0</v>
      </c>
      <c r="BY178" s="23">
        <v>0</v>
      </c>
      <c r="BZ178" s="23">
        <v>0</v>
      </c>
      <c r="CA178" s="23">
        <v>0</v>
      </c>
      <c r="CB178" s="23">
        <v>0</v>
      </c>
    </row>
    <row r="179" spans="1:80" x14ac:dyDescent="0.25">
      <c r="A179" s="6" t="s">
        <v>588</v>
      </c>
      <c r="B179" s="23">
        <f t="shared" si="6"/>
        <v>14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1</v>
      </c>
      <c r="S179" s="23">
        <v>0</v>
      </c>
      <c r="T179" s="23">
        <v>0</v>
      </c>
      <c r="U179" s="23">
        <v>9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1</v>
      </c>
      <c r="AD179" s="23">
        <v>1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1</v>
      </c>
      <c r="AP179" s="23">
        <v>0</v>
      </c>
      <c r="AQ179" s="23">
        <v>0</v>
      </c>
      <c r="AR179" s="23">
        <v>0</v>
      </c>
      <c r="AS179" s="23">
        <v>0</v>
      </c>
      <c r="AT179" s="23">
        <v>0</v>
      </c>
      <c r="AU179" s="23">
        <v>0</v>
      </c>
      <c r="AV179" s="23">
        <v>0</v>
      </c>
      <c r="AW179" s="23">
        <v>0</v>
      </c>
      <c r="AX179" s="23">
        <v>0</v>
      </c>
      <c r="AY179" s="23">
        <v>0</v>
      </c>
      <c r="AZ179" s="23">
        <v>0</v>
      </c>
      <c r="BA179" s="23">
        <v>0</v>
      </c>
      <c r="BB179" s="23">
        <v>0</v>
      </c>
      <c r="BC179" s="23">
        <v>0</v>
      </c>
      <c r="BD179" s="23">
        <v>0</v>
      </c>
      <c r="BE179" s="23">
        <v>1</v>
      </c>
      <c r="BF179" s="23">
        <v>0</v>
      </c>
      <c r="BG179" s="23">
        <v>0</v>
      </c>
      <c r="BH179" s="23">
        <v>0</v>
      </c>
      <c r="BI179" s="23">
        <v>0</v>
      </c>
      <c r="BJ179" s="23">
        <v>0</v>
      </c>
      <c r="BK179" s="23">
        <v>0</v>
      </c>
      <c r="BL179" s="23">
        <v>0</v>
      </c>
      <c r="BM179" s="23">
        <v>0</v>
      </c>
      <c r="BN179" s="23">
        <v>0</v>
      </c>
      <c r="BO179" s="23">
        <v>0</v>
      </c>
      <c r="BP179" s="23">
        <v>0</v>
      </c>
      <c r="BQ179" s="23">
        <v>0</v>
      </c>
      <c r="BR179" s="23">
        <v>0</v>
      </c>
      <c r="BS179" s="23">
        <v>0</v>
      </c>
      <c r="BT179" s="23">
        <v>0</v>
      </c>
      <c r="BU179" s="23">
        <v>0</v>
      </c>
      <c r="BV179" s="23">
        <v>0</v>
      </c>
      <c r="BW179" s="23">
        <v>0</v>
      </c>
      <c r="BX179" s="23">
        <v>0</v>
      </c>
      <c r="BY179" s="23">
        <v>0</v>
      </c>
      <c r="BZ179" s="23">
        <v>0</v>
      </c>
      <c r="CA179" s="23">
        <v>0</v>
      </c>
      <c r="CB179" s="23">
        <v>0</v>
      </c>
    </row>
    <row r="180" spans="1:80" x14ac:dyDescent="0.25">
      <c r="A180" s="6" t="s">
        <v>695</v>
      </c>
      <c r="B180" s="23">
        <f t="shared" si="6"/>
        <v>3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1</v>
      </c>
      <c r="AF180" s="23">
        <v>0</v>
      </c>
      <c r="AG180" s="23">
        <v>0</v>
      </c>
      <c r="AH180" s="23">
        <v>1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  <c r="AT180" s="23">
        <v>0</v>
      </c>
      <c r="AU180" s="23">
        <v>0</v>
      </c>
      <c r="AV180" s="23">
        <v>0</v>
      </c>
      <c r="AW180" s="23">
        <v>0</v>
      </c>
      <c r="AX180" s="23">
        <v>0</v>
      </c>
      <c r="AY180" s="23">
        <v>0</v>
      </c>
      <c r="AZ180" s="23">
        <v>0</v>
      </c>
      <c r="BA180" s="23">
        <v>0</v>
      </c>
      <c r="BB180" s="23">
        <v>0</v>
      </c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  <c r="BI180" s="23">
        <v>1</v>
      </c>
      <c r="BJ180" s="23">
        <v>0</v>
      </c>
      <c r="BK180" s="23">
        <v>0</v>
      </c>
      <c r="BL180" s="23">
        <v>0</v>
      </c>
      <c r="BM180" s="23">
        <v>0</v>
      </c>
      <c r="BN180" s="23">
        <v>0</v>
      </c>
      <c r="BO180" s="23">
        <v>0</v>
      </c>
      <c r="BP180" s="23">
        <v>0</v>
      </c>
      <c r="BQ180" s="23">
        <v>0</v>
      </c>
      <c r="BR180" s="23">
        <v>0</v>
      </c>
      <c r="BS180" s="23">
        <v>0</v>
      </c>
      <c r="BT180" s="23">
        <v>0</v>
      </c>
      <c r="BU180" s="23">
        <v>0</v>
      </c>
      <c r="BV180" s="23">
        <v>0</v>
      </c>
      <c r="BW180" s="23">
        <v>0</v>
      </c>
      <c r="BX180" s="23">
        <v>0</v>
      </c>
      <c r="BY180" s="23">
        <v>0</v>
      </c>
      <c r="BZ180" s="23">
        <v>0</v>
      </c>
      <c r="CA180" s="23">
        <v>0</v>
      </c>
      <c r="CB180" s="23">
        <v>0</v>
      </c>
    </row>
    <row r="181" spans="1:80" x14ac:dyDescent="0.25">
      <c r="A181" s="22" t="s">
        <v>447</v>
      </c>
      <c r="B181" s="23">
        <f t="shared" si="6"/>
        <v>131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4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2</v>
      </c>
      <c r="AC181" s="23">
        <v>3</v>
      </c>
      <c r="AD181" s="23">
        <v>47</v>
      </c>
      <c r="AE181" s="23">
        <v>40</v>
      </c>
      <c r="AF181" s="23">
        <v>0</v>
      </c>
      <c r="AG181" s="23">
        <v>0</v>
      </c>
      <c r="AH181" s="23">
        <v>1</v>
      </c>
      <c r="AI181" s="23">
        <v>0</v>
      </c>
      <c r="AJ181" s="23">
        <v>0</v>
      </c>
      <c r="AK181" s="23">
        <v>0</v>
      </c>
      <c r="AL181" s="23">
        <v>0</v>
      </c>
      <c r="AM181" s="23">
        <v>1</v>
      </c>
      <c r="AN181" s="23">
        <v>1</v>
      </c>
      <c r="AO181" s="23">
        <v>12</v>
      </c>
      <c r="AP181" s="23">
        <v>0</v>
      </c>
      <c r="AQ181" s="23">
        <v>0</v>
      </c>
      <c r="AR181" s="23">
        <v>0</v>
      </c>
      <c r="AS181" s="23">
        <v>0</v>
      </c>
      <c r="AT181" s="23">
        <v>0</v>
      </c>
      <c r="AU181" s="23">
        <v>0</v>
      </c>
      <c r="AV181" s="23">
        <v>0</v>
      </c>
      <c r="AW181" s="23">
        <v>2</v>
      </c>
      <c r="AX181" s="23">
        <v>0</v>
      </c>
      <c r="AY181" s="23">
        <v>0</v>
      </c>
      <c r="AZ181" s="23">
        <v>3</v>
      </c>
      <c r="BA181" s="23">
        <v>0</v>
      </c>
      <c r="BB181" s="23">
        <v>0</v>
      </c>
      <c r="BC181" s="23">
        <v>1</v>
      </c>
      <c r="BD181" s="23">
        <v>0</v>
      </c>
      <c r="BE181" s="23">
        <v>1</v>
      </c>
      <c r="BF181" s="23">
        <v>0</v>
      </c>
      <c r="BG181" s="23">
        <v>0</v>
      </c>
      <c r="BH181" s="23">
        <v>1</v>
      </c>
      <c r="BI181" s="23">
        <v>1</v>
      </c>
      <c r="BJ181" s="23">
        <v>5</v>
      </c>
      <c r="BK181" s="23">
        <v>0</v>
      </c>
      <c r="BL181" s="23">
        <v>3</v>
      </c>
      <c r="BM181" s="23">
        <v>0</v>
      </c>
      <c r="BN181" s="23">
        <v>0</v>
      </c>
      <c r="BO181" s="23">
        <v>0</v>
      </c>
      <c r="BP181" s="23">
        <v>1</v>
      </c>
      <c r="BQ181" s="23">
        <v>0</v>
      </c>
      <c r="BR181" s="23">
        <v>0</v>
      </c>
      <c r="BS181" s="23">
        <v>0</v>
      </c>
      <c r="BT181" s="23">
        <v>0</v>
      </c>
      <c r="BU181" s="23">
        <v>0</v>
      </c>
      <c r="BV181" s="23">
        <v>0</v>
      </c>
      <c r="BW181" s="23">
        <v>0</v>
      </c>
      <c r="BX181" s="23">
        <v>1</v>
      </c>
      <c r="BY181" s="23">
        <v>0</v>
      </c>
      <c r="BZ181" s="23">
        <v>0</v>
      </c>
      <c r="CA181" s="23">
        <v>0</v>
      </c>
      <c r="CB181" s="23">
        <v>1</v>
      </c>
    </row>
    <row r="182" spans="1:80" x14ac:dyDescent="0.25">
      <c r="A182" s="22" t="s">
        <v>218</v>
      </c>
      <c r="B182" s="23">
        <f t="shared" si="6"/>
        <v>130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1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2</v>
      </c>
      <c r="AC182" s="23">
        <v>0</v>
      </c>
      <c r="AD182" s="23">
        <v>1</v>
      </c>
      <c r="AE182" s="23">
        <v>0</v>
      </c>
      <c r="AF182" s="23">
        <v>0</v>
      </c>
      <c r="AG182" s="23">
        <v>2</v>
      </c>
      <c r="AH182" s="23">
        <v>1</v>
      </c>
      <c r="AI182" s="23">
        <v>0</v>
      </c>
      <c r="AJ182" s="23">
        <v>29</v>
      </c>
      <c r="AK182" s="23">
        <v>0</v>
      </c>
      <c r="AL182" s="23">
        <v>0</v>
      </c>
      <c r="AM182" s="23">
        <v>0</v>
      </c>
      <c r="AN182" s="23">
        <v>16</v>
      </c>
      <c r="AO182" s="23">
        <v>0</v>
      </c>
      <c r="AP182" s="23">
        <v>3</v>
      </c>
      <c r="AQ182" s="23">
        <v>4</v>
      </c>
      <c r="AR182" s="23">
        <v>0</v>
      </c>
      <c r="AS182" s="23">
        <v>0</v>
      </c>
      <c r="AT182" s="23">
        <v>0</v>
      </c>
      <c r="AU182" s="23">
        <v>2</v>
      </c>
      <c r="AV182" s="23">
        <v>0</v>
      </c>
      <c r="AW182" s="23">
        <v>0</v>
      </c>
      <c r="AX182" s="23">
        <v>3</v>
      </c>
      <c r="AY182" s="23">
        <v>0</v>
      </c>
      <c r="AZ182" s="23">
        <v>0</v>
      </c>
      <c r="BA182" s="23">
        <v>27</v>
      </c>
      <c r="BB182" s="23">
        <v>0</v>
      </c>
      <c r="BC182" s="23">
        <v>4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  <c r="BI182" s="23">
        <v>0</v>
      </c>
      <c r="BJ182" s="23">
        <v>6</v>
      </c>
      <c r="BK182" s="23">
        <v>13</v>
      </c>
      <c r="BL182" s="23">
        <v>0</v>
      </c>
      <c r="BM182" s="23">
        <v>0</v>
      </c>
      <c r="BN182" s="23">
        <v>0</v>
      </c>
      <c r="BO182" s="23">
        <v>0</v>
      </c>
      <c r="BP182" s="23">
        <v>5</v>
      </c>
      <c r="BQ182" s="23">
        <v>2</v>
      </c>
      <c r="BR182" s="23">
        <v>0</v>
      </c>
      <c r="BS182" s="23">
        <v>0</v>
      </c>
      <c r="BT182" s="23">
        <v>0</v>
      </c>
      <c r="BU182" s="23">
        <v>0</v>
      </c>
      <c r="BV182" s="23">
        <v>2</v>
      </c>
      <c r="BW182" s="23">
        <v>0</v>
      </c>
      <c r="BX182" s="23">
        <v>0</v>
      </c>
      <c r="BY182" s="23">
        <v>0</v>
      </c>
      <c r="BZ182" s="23">
        <v>0</v>
      </c>
      <c r="CA182" s="23">
        <v>5</v>
      </c>
      <c r="CB182" s="23">
        <v>2</v>
      </c>
    </row>
    <row r="183" spans="1:80" x14ac:dyDescent="0.25">
      <c r="A183" s="6" t="s">
        <v>47</v>
      </c>
      <c r="B183" s="23">
        <f t="shared" si="6"/>
        <v>25</v>
      </c>
      <c r="C183" s="23">
        <v>0</v>
      </c>
      <c r="D183" s="23">
        <v>1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1</v>
      </c>
      <c r="AA183" s="23">
        <v>0</v>
      </c>
      <c r="AB183" s="23">
        <v>2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1</v>
      </c>
      <c r="AK183" s="23">
        <v>0</v>
      </c>
      <c r="AL183" s="23">
        <v>1</v>
      </c>
      <c r="AM183" s="23">
        <v>0</v>
      </c>
      <c r="AN183" s="23">
        <v>0</v>
      </c>
      <c r="AO183" s="23">
        <v>0</v>
      </c>
      <c r="AP183" s="23">
        <v>0</v>
      </c>
      <c r="AQ183" s="23">
        <v>1</v>
      </c>
      <c r="AR183" s="23">
        <v>0</v>
      </c>
      <c r="AS183" s="23">
        <v>0</v>
      </c>
      <c r="AT183" s="23">
        <v>0</v>
      </c>
      <c r="AU183" s="23">
        <v>5</v>
      </c>
      <c r="AV183" s="23">
        <v>0</v>
      </c>
      <c r="AW183" s="23">
        <v>1</v>
      </c>
      <c r="AX183" s="23">
        <v>0</v>
      </c>
      <c r="AY183" s="23">
        <v>0</v>
      </c>
      <c r="AZ183" s="23">
        <v>0</v>
      </c>
      <c r="BA183" s="23">
        <v>0</v>
      </c>
      <c r="BB183" s="23">
        <v>0</v>
      </c>
      <c r="BC183" s="23">
        <v>0</v>
      </c>
      <c r="BD183" s="23">
        <v>0</v>
      </c>
      <c r="BE183" s="23">
        <v>0</v>
      </c>
      <c r="BF183" s="23">
        <v>0</v>
      </c>
      <c r="BG183" s="23">
        <v>3</v>
      </c>
      <c r="BH183" s="23">
        <v>0</v>
      </c>
      <c r="BI183" s="23">
        <v>0</v>
      </c>
      <c r="BJ183" s="23">
        <v>1</v>
      </c>
      <c r="BK183" s="23">
        <v>0</v>
      </c>
      <c r="BL183" s="23">
        <v>0</v>
      </c>
      <c r="BM183" s="23">
        <v>0</v>
      </c>
      <c r="BN183" s="23">
        <v>0</v>
      </c>
      <c r="BO183" s="23">
        <v>0</v>
      </c>
      <c r="BP183" s="23">
        <v>1</v>
      </c>
      <c r="BQ183" s="23">
        <v>0</v>
      </c>
      <c r="BR183" s="23">
        <v>0</v>
      </c>
      <c r="BS183" s="23">
        <v>0</v>
      </c>
      <c r="BT183" s="23">
        <v>1</v>
      </c>
      <c r="BU183" s="23">
        <v>1</v>
      </c>
      <c r="BV183" s="23">
        <v>0</v>
      </c>
      <c r="BW183" s="23">
        <v>0</v>
      </c>
      <c r="BX183" s="23">
        <v>0</v>
      </c>
      <c r="BY183" s="23">
        <v>0</v>
      </c>
      <c r="BZ183" s="23">
        <v>0</v>
      </c>
      <c r="CA183" s="23">
        <v>4</v>
      </c>
      <c r="CB183" s="23">
        <v>1</v>
      </c>
    </row>
    <row r="184" spans="1:80" x14ac:dyDescent="0.25">
      <c r="A184" s="22" t="s">
        <v>643</v>
      </c>
      <c r="B184" s="23">
        <f t="shared" si="6"/>
        <v>68</v>
      </c>
      <c r="C184" s="23">
        <v>0</v>
      </c>
      <c r="D184" s="23">
        <v>0</v>
      </c>
      <c r="E184" s="23">
        <v>0</v>
      </c>
      <c r="F184" s="23">
        <v>6</v>
      </c>
      <c r="G184" s="23">
        <v>0</v>
      </c>
      <c r="H184" s="23">
        <v>1</v>
      </c>
      <c r="I184" s="23">
        <v>0</v>
      </c>
      <c r="J184" s="23">
        <v>0</v>
      </c>
      <c r="K184" s="23">
        <v>1</v>
      </c>
      <c r="L184" s="23">
        <v>0</v>
      </c>
      <c r="M184" s="23">
        <v>0</v>
      </c>
      <c r="N184" s="23">
        <v>0</v>
      </c>
      <c r="O184" s="23">
        <v>1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9</v>
      </c>
      <c r="Y184" s="23">
        <v>1</v>
      </c>
      <c r="Z184" s="23">
        <v>0</v>
      </c>
      <c r="AA184" s="23">
        <v>0</v>
      </c>
      <c r="AB184" s="23">
        <v>0</v>
      </c>
      <c r="AC184" s="23">
        <v>1</v>
      </c>
      <c r="AD184" s="23">
        <v>0</v>
      </c>
      <c r="AE184" s="23">
        <v>1</v>
      </c>
      <c r="AF184" s="23">
        <v>0</v>
      </c>
      <c r="AG184" s="23">
        <v>0</v>
      </c>
      <c r="AH184" s="23">
        <v>3</v>
      </c>
      <c r="AI184" s="23">
        <v>0</v>
      </c>
      <c r="AJ184" s="23">
        <v>14</v>
      </c>
      <c r="AK184" s="23">
        <v>0</v>
      </c>
      <c r="AL184" s="23">
        <v>0</v>
      </c>
      <c r="AM184" s="23">
        <v>0</v>
      </c>
      <c r="AN184" s="23">
        <v>0</v>
      </c>
      <c r="AO184" s="23">
        <v>21</v>
      </c>
      <c r="AP184" s="23">
        <v>0</v>
      </c>
      <c r="AQ184" s="23">
        <v>0</v>
      </c>
      <c r="AR184" s="23">
        <v>0</v>
      </c>
      <c r="AS184" s="23">
        <v>0</v>
      </c>
      <c r="AT184" s="23">
        <v>0</v>
      </c>
      <c r="AU184" s="23">
        <v>0</v>
      </c>
      <c r="AV184" s="23">
        <v>0</v>
      </c>
      <c r="AW184" s="23">
        <v>1</v>
      </c>
      <c r="AX184" s="23">
        <v>0</v>
      </c>
      <c r="AY184" s="23">
        <v>0</v>
      </c>
      <c r="AZ184" s="23">
        <v>0</v>
      </c>
      <c r="BA184" s="23">
        <v>1</v>
      </c>
      <c r="BB184" s="23">
        <v>0</v>
      </c>
      <c r="BC184" s="23">
        <v>1</v>
      </c>
      <c r="BD184" s="23">
        <v>0</v>
      </c>
      <c r="BE184" s="23">
        <v>1</v>
      </c>
      <c r="BF184" s="23">
        <v>0</v>
      </c>
      <c r="BG184" s="23">
        <v>0</v>
      </c>
      <c r="BH184" s="23">
        <v>3</v>
      </c>
      <c r="BI184" s="23">
        <v>0</v>
      </c>
      <c r="BJ184" s="23">
        <v>0</v>
      </c>
      <c r="BK184" s="23">
        <v>0</v>
      </c>
      <c r="BL184" s="23">
        <v>0</v>
      </c>
      <c r="BM184" s="23">
        <v>0</v>
      </c>
      <c r="BN184" s="23">
        <v>1</v>
      </c>
      <c r="BO184" s="23">
        <v>0</v>
      </c>
      <c r="BP184" s="23">
        <v>0</v>
      </c>
      <c r="BQ184" s="23">
        <v>0</v>
      </c>
      <c r="BR184" s="23">
        <v>0</v>
      </c>
      <c r="BS184" s="23">
        <v>0</v>
      </c>
      <c r="BT184" s="23">
        <v>0</v>
      </c>
      <c r="BU184" s="23">
        <v>0</v>
      </c>
      <c r="BV184" s="23">
        <v>0</v>
      </c>
      <c r="BW184" s="23">
        <v>0</v>
      </c>
      <c r="BX184" s="23">
        <v>0</v>
      </c>
      <c r="BY184" s="23">
        <v>0</v>
      </c>
      <c r="BZ184" s="23">
        <v>0</v>
      </c>
      <c r="CA184" s="23">
        <v>1</v>
      </c>
      <c r="CB184" s="23">
        <v>0</v>
      </c>
    </row>
    <row r="185" spans="1:80" x14ac:dyDescent="0.25">
      <c r="A185" s="22" t="s">
        <v>365</v>
      </c>
      <c r="B185" s="23">
        <f t="shared" si="6"/>
        <v>36</v>
      </c>
      <c r="C185" s="23">
        <v>0</v>
      </c>
      <c r="D185" s="23">
        <v>0</v>
      </c>
      <c r="E185" s="23">
        <v>1</v>
      </c>
      <c r="F185" s="23">
        <v>0</v>
      </c>
      <c r="G185" s="23">
        <v>1</v>
      </c>
      <c r="H185" s="23">
        <v>0</v>
      </c>
      <c r="I185" s="23">
        <v>0</v>
      </c>
      <c r="J185" s="23">
        <v>2</v>
      </c>
      <c r="K185" s="23">
        <v>0</v>
      </c>
      <c r="L185" s="23">
        <v>0</v>
      </c>
      <c r="M185" s="23">
        <v>2</v>
      </c>
      <c r="N185" s="23">
        <v>0</v>
      </c>
      <c r="O185" s="23">
        <v>5</v>
      </c>
      <c r="P185" s="23">
        <v>1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1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2</v>
      </c>
      <c r="AP185" s="23">
        <v>0</v>
      </c>
      <c r="AQ185" s="23">
        <v>0</v>
      </c>
      <c r="AR185" s="23">
        <v>0</v>
      </c>
      <c r="AS185" s="23">
        <v>0</v>
      </c>
      <c r="AT185" s="23">
        <v>0</v>
      </c>
      <c r="AU185" s="23">
        <v>1</v>
      </c>
      <c r="AV185" s="23">
        <v>0</v>
      </c>
      <c r="AW185" s="23">
        <v>0</v>
      </c>
      <c r="AX185" s="23">
        <v>0</v>
      </c>
      <c r="AY185" s="23">
        <v>0</v>
      </c>
      <c r="AZ185" s="23">
        <v>0</v>
      </c>
      <c r="BA185" s="23">
        <v>0</v>
      </c>
      <c r="BB185" s="23">
        <v>0</v>
      </c>
      <c r="BC185" s="23">
        <v>0</v>
      </c>
      <c r="BD185" s="23">
        <v>0</v>
      </c>
      <c r="BE185" s="23">
        <v>0</v>
      </c>
      <c r="BF185" s="23">
        <v>0</v>
      </c>
      <c r="BG185" s="23">
        <v>8</v>
      </c>
      <c r="BH185" s="23">
        <v>0</v>
      </c>
      <c r="BI185" s="23">
        <v>0</v>
      </c>
      <c r="BJ185" s="23">
        <v>0</v>
      </c>
      <c r="BK185" s="23">
        <v>0</v>
      </c>
      <c r="BL185" s="23">
        <v>0</v>
      </c>
      <c r="BM185" s="23">
        <v>0</v>
      </c>
      <c r="BN185" s="23">
        <v>1</v>
      </c>
      <c r="BO185" s="23">
        <v>0</v>
      </c>
      <c r="BP185" s="23">
        <v>0</v>
      </c>
      <c r="BQ185" s="23">
        <v>0</v>
      </c>
      <c r="BR185" s="23">
        <v>0</v>
      </c>
      <c r="BS185" s="23">
        <v>0</v>
      </c>
      <c r="BT185" s="23">
        <v>0</v>
      </c>
      <c r="BU185" s="23">
        <v>1</v>
      </c>
      <c r="BV185" s="23">
        <v>0</v>
      </c>
      <c r="BW185" s="23">
        <v>0</v>
      </c>
      <c r="BX185" s="23">
        <v>5</v>
      </c>
      <c r="BY185" s="23">
        <v>0</v>
      </c>
      <c r="BZ185" s="23">
        <v>4</v>
      </c>
      <c r="CA185" s="23">
        <v>0</v>
      </c>
      <c r="CB185" s="23">
        <v>0</v>
      </c>
    </row>
    <row r="186" spans="1:80" x14ac:dyDescent="0.25">
      <c r="A186" s="22" t="s">
        <v>551</v>
      </c>
      <c r="B186" s="23">
        <f t="shared" si="6"/>
        <v>15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1</v>
      </c>
      <c r="R186" s="23">
        <v>3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3</v>
      </c>
      <c r="AC186" s="23">
        <v>3</v>
      </c>
      <c r="AD186" s="23">
        <v>0</v>
      </c>
      <c r="AE186" s="23">
        <v>2</v>
      </c>
      <c r="AF186" s="23">
        <v>0</v>
      </c>
      <c r="AG186" s="23">
        <v>3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  <c r="AT186" s="23">
        <v>0</v>
      </c>
      <c r="AU186" s="23">
        <v>0</v>
      </c>
      <c r="AV186" s="23">
        <v>0</v>
      </c>
      <c r="AW186" s="23">
        <v>0</v>
      </c>
      <c r="AX186" s="23">
        <v>0</v>
      </c>
      <c r="AY186" s="23">
        <v>0</v>
      </c>
      <c r="AZ186" s="23">
        <v>0</v>
      </c>
      <c r="BA186" s="23">
        <v>0</v>
      </c>
      <c r="BB186" s="23">
        <v>0</v>
      </c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  <c r="BI186" s="23">
        <v>0</v>
      </c>
      <c r="BJ186" s="23">
        <v>0</v>
      </c>
      <c r="BK186" s="23">
        <v>0</v>
      </c>
      <c r="BL186" s="23">
        <v>0</v>
      </c>
      <c r="BM186" s="23">
        <v>0</v>
      </c>
      <c r="BN186" s="23">
        <v>0</v>
      </c>
      <c r="BO186" s="23">
        <v>0</v>
      </c>
      <c r="BP186" s="23">
        <v>0</v>
      </c>
      <c r="BQ186" s="23">
        <v>0</v>
      </c>
      <c r="BR186" s="23">
        <v>0</v>
      </c>
      <c r="BS186" s="23">
        <v>0</v>
      </c>
      <c r="BT186" s="23">
        <v>0</v>
      </c>
      <c r="BU186" s="23">
        <v>0</v>
      </c>
      <c r="BV186" s="23">
        <v>0</v>
      </c>
      <c r="BW186" s="23">
        <v>0</v>
      </c>
      <c r="BX186" s="23">
        <v>0</v>
      </c>
      <c r="BY186" s="23">
        <v>0</v>
      </c>
      <c r="BZ186" s="23">
        <v>0</v>
      </c>
      <c r="CA186" s="23">
        <v>0</v>
      </c>
      <c r="CB186" s="23">
        <v>0</v>
      </c>
    </row>
    <row r="187" spans="1:80" x14ac:dyDescent="0.25">
      <c r="A187" s="22" t="s">
        <v>48</v>
      </c>
      <c r="B187" s="23">
        <f t="shared" si="6"/>
        <v>1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1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  <c r="AT187" s="23">
        <v>0</v>
      </c>
      <c r="AU187" s="23">
        <v>0</v>
      </c>
      <c r="AV187" s="23">
        <v>0</v>
      </c>
      <c r="AW187" s="23">
        <v>0</v>
      </c>
      <c r="AX187" s="23">
        <v>0</v>
      </c>
      <c r="AY187" s="23">
        <v>0</v>
      </c>
      <c r="AZ187" s="23">
        <v>0</v>
      </c>
      <c r="BA187" s="23">
        <v>0</v>
      </c>
      <c r="BB187" s="23">
        <v>0</v>
      </c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  <c r="BI187" s="23">
        <v>0</v>
      </c>
      <c r="BJ187" s="23">
        <v>0</v>
      </c>
      <c r="BK187" s="23">
        <v>0</v>
      </c>
      <c r="BL187" s="23">
        <v>0</v>
      </c>
      <c r="BM187" s="23">
        <v>0</v>
      </c>
      <c r="BN187" s="23">
        <v>0</v>
      </c>
      <c r="BO187" s="23">
        <v>0</v>
      </c>
      <c r="BP187" s="23">
        <v>0</v>
      </c>
      <c r="BQ187" s="23">
        <v>0</v>
      </c>
      <c r="BR187" s="23">
        <v>0</v>
      </c>
      <c r="BS187" s="23">
        <v>0</v>
      </c>
      <c r="BT187" s="23">
        <v>0</v>
      </c>
      <c r="BU187" s="23">
        <v>0</v>
      </c>
      <c r="BV187" s="23">
        <v>0</v>
      </c>
      <c r="BW187" s="23">
        <v>0</v>
      </c>
      <c r="BX187" s="23">
        <v>0</v>
      </c>
      <c r="BY187" s="23">
        <v>0</v>
      </c>
      <c r="BZ187" s="23">
        <v>0</v>
      </c>
      <c r="CA187" s="23">
        <v>0</v>
      </c>
      <c r="CB187" s="23">
        <v>0</v>
      </c>
    </row>
    <row r="188" spans="1:80" x14ac:dyDescent="0.25">
      <c r="A188" s="22" t="s">
        <v>49</v>
      </c>
      <c r="B188" s="23">
        <f t="shared" si="6"/>
        <v>82</v>
      </c>
      <c r="C188" s="23">
        <v>0</v>
      </c>
      <c r="D188" s="23">
        <v>0</v>
      </c>
      <c r="E188" s="23">
        <v>0</v>
      </c>
      <c r="F188" s="23">
        <v>13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1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54</v>
      </c>
      <c r="AK188" s="23">
        <v>0</v>
      </c>
      <c r="AL188" s="23">
        <v>0</v>
      </c>
      <c r="AM188" s="23">
        <v>0</v>
      </c>
      <c r="AN188" s="23">
        <v>0</v>
      </c>
      <c r="AO188" s="23">
        <v>2</v>
      </c>
      <c r="AP188" s="23">
        <v>0</v>
      </c>
      <c r="AQ188" s="23">
        <v>0</v>
      </c>
      <c r="AR188" s="23">
        <v>0</v>
      </c>
      <c r="AS188" s="23">
        <v>0</v>
      </c>
      <c r="AT188" s="23">
        <v>0</v>
      </c>
      <c r="AU188" s="23">
        <v>0</v>
      </c>
      <c r="AV188" s="23">
        <v>0</v>
      </c>
      <c r="AW188" s="23">
        <v>0</v>
      </c>
      <c r="AX188" s="23">
        <v>0</v>
      </c>
      <c r="AY188" s="23">
        <v>0</v>
      </c>
      <c r="AZ188" s="23">
        <v>0</v>
      </c>
      <c r="BA188" s="23">
        <v>0</v>
      </c>
      <c r="BB188" s="23">
        <v>0</v>
      </c>
      <c r="BC188" s="23">
        <v>0</v>
      </c>
      <c r="BD188" s="23">
        <v>0</v>
      </c>
      <c r="BE188" s="23">
        <v>0</v>
      </c>
      <c r="BF188" s="23">
        <v>0</v>
      </c>
      <c r="BG188" s="23">
        <v>10</v>
      </c>
      <c r="BH188" s="23">
        <v>0</v>
      </c>
      <c r="BI188" s="23">
        <v>0</v>
      </c>
      <c r="BJ188" s="23">
        <v>0</v>
      </c>
      <c r="BK188" s="23">
        <v>0</v>
      </c>
      <c r="BL188" s="23">
        <v>0</v>
      </c>
      <c r="BM188" s="23">
        <v>0</v>
      </c>
      <c r="BN188" s="23">
        <v>0</v>
      </c>
      <c r="BO188" s="23">
        <v>0</v>
      </c>
      <c r="BP188" s="23">
        <v>0</v>
      </c>
      <c r="BQ188" s="23">
        <v>0</v>
      </c>
      <c r="BR188" s="23">
        <v>0</v>
      </c>
      <c r="BS188" s="23">
        <v>0</v>
      </c>
      <c r="BT188" s="23">
        <v>0</v>
      </c>
      <c r="BU188" s="23">
        <v>0</v>
      </c>
      <c r="BV188" s="23">
        <v>0</v>
      </c>
      <c r="BW188" s="23">
        <v>0</v>
      </c>
      <c r="BX188" s="23">
        <v>2</v>
      </c>
      <c r="BY188" s="23">
        <v>0</v>
      </c>
      <c r="BZ188" s="23">
        <v>0</v>
      </c>
      <c r="CA188" s="23">
        <v>0</v>
      </c>
      <c r="CB188" s="23">
        <v>0</v>
      </c>
    </row>
    <row r="189" spans="1:80" x14ac:dyDescent="0.25">
      <c r="A189" s="6" t="s">
        <v>439</v>
      </c>
      <c r="B189" s="23">
        <f t="shared" si="6"/>
        <v>1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1</v>
      </c>
      <c r="AR189" s="23">
        <v>0</v>
      </c>
      <c r="AS189" s="23">
        <v>0</v>
      </c>
      <c r="AT189" s="23">
        <v>0</v>
      </c>
      <c r="AU189" s="23">
        <v>0</v>
      </c>
      <c r="AV189" s="23">
        <v>0</v>
      </c>
      <c r="AW189" s="23">
        <v>0</v>
      </c>
      <c r="AX189" s="23">
        <v>0</v>
      </c>
      <c r="AY189" s="23">
        <v>0</v>
      </c>
      <c r="AZ189" s="23">
        <v>0</v>
      </c>
      <c r="BA189" s="23">
        <v>0</v>
      </c>
      <c r="BB189" s="23">
        <v>0</v>
      </c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  <c r="BI189" s="23">
        <v>0</v>
      </c>
      <c r="BJ189" s="23">
        <v>0</v>
      </c>
      <c r="BK189" s="23">
        <v>0</v>
      </c>
      <c r="BL189" s="23">
        <v>0</v>
      </c>
      <c r="BM189" s="23">
        <v>0</v>
      </c>
      <c r="BN189" s="23">
        <v>0</v>
      </c>
      <c r="BO189" s="23">
        <v>0</v>
      </c>
      <c r="BP189" s="23">
        <v>0</v>
      </c>
      <c r="BQ189" s="23">
        <v>0</v>
      </c>
      <c r="BR189" s="23">
        <v>0</v>
      </c>
      <c r="BS189" s="23">
        <v>0</v>
      </c>
      <c r="BT189" s="23">
        <v>0</v>
      </c>
      <c r="BU189" s="23">
        <v>0</v>
      </c>
      <c r="BV189" s="23">
        <v>0</v>
      </c>
      <c r="BW189" s="23">
        <v>0</v>
      </c>
      <c r="BX189" s="23">
        <v>0</v>
      </c>
      <c r="BY189" s="23">
        <v>0</v>
      </c>
      <c r="BZ189" s="23">
        <v>0</v>
      </c>
      <c r="CA189" s="23">
        <v>0</v>
      </c>
      <c r="CB189" s="23">
        <v>0</v>
      </c>
    </row>
    <row r="190" spans="1:80" x14ac:dyDescent="0.25">
      <c r="A190" s="26" t="s">
        <v>346</v>
      </c>
      <c r="B190" s="23">
        <f t="shared" si="6"/>
        <v>72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</v>
      </c>
      <c r="R190" s="23">
        <v>0</v>
      </c>
      <c r="S190" s="23">
        <v>0</v>
      </c>
      <c r="T190" s="23">
        <v>0</v>
      </c>
      <c r="U190" s="23">
        <v>0</v>
      </c>
      <c r="V190" s="23">
        <v>69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1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  <c r="AT190" s="23">
        <v>0</v>
      </c>
      <c r="AU190" s="23">
        <v>0</v>
      </c>
      <c r="AV190" s="23">
        <v>0</v>
      </c>
      <c r="AW190" s="23">
        <v>0</v>
      </c>
      <c r="AX190" s="23">
        <v>0</v>
      </c>
      <c r="AY190" s="23">
        <v>0</v>
      </c>
      <c r="AZ190" s="23">
        <v>0</v>
      </c>
      <c r="BA190" s="23">
        <v>0</v>
      </c>
      <c r="BB190" s="23">
        <v>0</v>
      </c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  <c r="BI190" s="23">
        <v>0</v>
      </c>
      <c r="BJ190" s="23">
        <v>0</v>
      </c>
      <c r="BK190" s="23">
        <v>0</v>
      </c>
      <c r="BL190" s="23">
        <v>0</v>
      </c>
      <c r="BM190" s="23">
        <v>0</v>
      </c>
      <c r="BN190" s="23">
        <v>0</v>
      </c>
      <c r="BO190" s="23">
        <v>0</v>
      </c>
      <c r="BP190" s="23">
        <v>0</v>
      </c>
      <c r="BQ190" s="23">
        <v>0</v>
      </c>
      <c r="BR190" s="23">
        <v>0</v>
      </c>
      <c r="BS190" s="23">
        <v>0</v>
      </c>
      <c r="BT190" s="23">
        <v>0</v>
      </c>
      <c r="BU190" s="23">
        <v>0</v>
      </c>
      <c r="BV190" s="23">
        <v>0</v>
      </c>
      <c r="BW190" s="23">
        <v>0</v>
      </c>
      <c r="BX190" s="23">
        <v>1</v>
      </c>
      <c r="BY190" s="23">
        <v>0</v>
      </c>
      <c r="BZ190" s="23">
        <v>0</v>
      </c>
      <c r="CA190" s="23">
        <v>0</v>
      </c>
      <c r="CB190" s="23">
        <v>0</v>
      </c>
    </row>
    <row r="191" spans="1:80" x14ac:dyDescent="0.25">
      <c r="A191" s="22" t="s">
        <v>50</v>
      </c>
      <c r="B191" s="23">
        <f t="shared" si="6"/>
        <v>6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1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3</v>
      </c>
      <c r="AS191" s="23">
        <v>0</v>
      </c>
      <c r="AT191" s="23">
        <v>0</v>
      </c>
      <c r="AU191" s="23">
        <v>0</v>
      </c>
      <c r="AV191" s="23">
        <v>0</v>
      </c>
      <c r="AW191" s="23">
        <v>0</v>
      </c>
      <c r="AX191" s="23">
        <v>0</v>
      </c>
      <c r="AY191" s="23">
        <v>0</v>
      </c>
      <c r="AZ191" s="23">
        <v>1</v>
      </c>
      <c r="BA191" s="23">
        <v>0</v>
      </c>
      <c r="BB191" s="23">
        <v>0</v>
      </c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1</v>
      </c>
      <c r="BI191" s="23">
        <v>0</v>
      </c>
      <c r="BJ191" s="23">
        <v>0</v>
      </c>
      <c r="BK191" s="23">
        <v>0</v>
      </c>
      <c r="BL191" s="23">
        <v>0</v>
      </c>
      <c r="BM191" s="23">
        <v>0</v>
      </c>
      <c r="BN191" s="23">
        <v>0</v>
      </c>
      <c r="BO191" s="23">
        <v>0</v>
      </c>
      <c r="BP191" s="23">
        <v>0</v>
      </c>
      <c r="BQ191" s="23">
        <v>0</v>
      </c>
      <c r="BR191" s="23">
        <v>0</v>
      </c>
      <c r="BS191" s="23">
        <v>0</v>
      </c>
      <c r="BT191" s="23">
        <v>0</v>
      </c>
      <c r="BU191" s="23">
        <v>0</v>
      </c>
      <c r="BV191" s="23">
        <v>0</v>
      </c>
      <c r="BW191" s="23">
        <v>0</v>
      </c>
      <c r="BX191" s="23">
        <v>0</v>
      </c>
      <c r="BY191" s="23">
        <v>0</v>
      </c>
      <c r="BZ191" s="23">
        <v>0</v>
      </c>
      <c r="CA191" s="23">
        <v>0</v>
      </c>
      <c r="CB191" s="23">
        <v>0</v>
      </c>
    </row>
    <row r="192" spans="1:80" x14ac:dyDescent="0.25">
      <c r="A192" s="22" t="s">
        <v>221</v>
      </c>
      <c r="B192" s="23">
        <f t="shared" si="6"/>
        <v>53</v>
      </c>
      <c r="C192" s="23">
        <v>0</v>
      </c>
      <c r="D192" s="23">
        <v>1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11</v>
      </c>
      <c r="N192" s="23">
        <v>0</v>
      </c>
      <c r="O192" s="23">
        <v>0</v>
      </c>
      <c r="P192" s="23">
        <v>0</v>
      </c>
      <c r="Q192" s="23">
        <v>0</v>
      </c>
      <c r="R192" s="23">
        <v>5</v>
      </c>
      <c r="S192" s="23">
        <v>0</v>
      </c>
      <c r="T192" s="23">
        <v>0</v>
      </c>
      <c r="U192" s="23">
        <v>0</v>
      </c>
      <c r="V192" s="23">
        <v>1</v>
      </c>
      <c r="W192" s="23">
        <v>0</v>
      </c>
      <c r="X192" s="23">
        <v>0</v>
      </c>
      <c r="Y192" s="23">
        <v>1</v>
      </c>
      <c r="Z192" s="23">
        <v>0</v>
      </c>
      <c r="AA192" s="23">
        <v>0</v>
      </c>
      <c r="AB192" s="23">
        <v>6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4</v>
      </c>
      <c r="AP192" s="23">
        <v>0</v>
      </c>
      <c r="AQ192" s="23">
        <v>0</v>
      </c>
      <c r="AR192" s="23">
        <v>0</v>
      </c>
      <c r="AS192" s="23">
        <v>0</v>
      </c>
      <c r="AT192" s="23">
        <v>0</v>
      </c>
      <c r="AU192" s="23">
        <v>0</v>
      </c>
      <c r="AV192" s="23">
        <v>0</v>
      </c>
      <c r="AW192" s="23">
        <v>1</v>
      </c>
      <c r="AX192" s="23">
        <v>0</v>
      </c>
      <c r="AY192" s="23">
        <v>0</v>
      </c>
      <c r="AZ192" s="23">
        <v>0</v>
      </c>
      <c r="BA192" s="23">
        <v>2</v>
      </c>
      <c r="BB192" s="23">
        <v>0</v>
      </c>
      <c r="BC192" s="23">
        <v>3</v>
      </c>
      <c r="BD192" s="23">
        <v>0</v>
      </c>
      <c r="BE192" s="23">
        <v>2</v>
      </c>
      <c r="BF192" s="23">
        <v>0</v>
      </c>
      <c r="BG192" s="23">
        <v>0</v>
      </c>
      <c r="BH192" s="23">
        <v>0</v>
      </c>
      <c r="BI192" s="23">
        <v>0</v>
      </c>
      <c r="BJ192" s="23">
        <v>0</v>
      </c>
      <c r="BK192" s="23">
        <v>0</v>
      </c>
      <c r="BL192" s="23">
        <v>0</v>
      </c>
      <c r="BM192" s="23">
        <v>0</v>
      </c>
      <c r="BN192" s="23">
        <v>14</v>
      </c>
      <c r="BO192" s="23">
        <v>0</v>
      </c>
      <c r="BP192" s="23">
        <v>0</v>
      </c>
      <c r="BQ192" s="23">
        <v>0</v>
      </c>
      <c r="BR192" s="23">
        <v>0</v>
      </c>
      <c r="BS192" s="23">
        <v>0</v>
      </c>
      <c r="BT192" s="23">
        <v>0</v>
      </c>
      <c r="BU192" s="23">
        <v>0</v>
      </c>
      <c r="BV192" s="23">
        <v>0</v>
      </c>
      <c r="BW192" s="23">
        <v>0</v>
      </c>
      <c r="BX192" s="23">
        <v>0</v>
      </c>
      <c r="BY192" s="23">
        <v>0</v>
      </c>
      <c r="BZ192" s="23">
        <v>0</v>
      </c>
      <c r="CA192" s="23">
        <v>1</v>
      </c>
      <c r="CB192" s="23">
        <v>1</v>
      </c>
    </row>
    <row r="193" spans="1:80" x14ac:dyDescent="0.25">
      <c r="A193" s="22" t="s">
        <v>450</v>
      </c>
      <c r="B193" s="23">
        <f t="shared" si="6"/>
        <v>1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  <c r="AT193" s="23">
        <v>0</v>
      </c>
      <c r="AU193" s="23">
        <v>0</v>
      </c>
      <c r="AV193" s="23">
        <v>0</v>
      </c>
      <c r="AW193" s="23">
        <v>1</v>
      </c>
      <c r="AX193" s="23">
        <v>0</v>
      </c>
      <c r="AY193" s="23">
        <v>0</v>
      </c>
      <c r="AZ193" s="23">
        <v>0</v>
      </c>
      <c r="BA193" s="23">
        <v>0</v>
      </c>
      <c r="BB193" s="23">
        <v>0</v>
      </c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  <c r="BI193" s="23">
        <v>0</v>
      </c>
      <c r="BJ193" s="23">
        <v>0</v>
      </c>
      <c r="BK193" s="23">
        <v>0</v>
      </c>
      <c r="BL193" s="23">
        <v>0</v>
      </c>
      <c r="BM193" s="23">
        <v>0</v>
      </c>
      <c r="BN193" s="23">
        <v>0</v>
      </c>
      <c r="BO193" s="23">
        <v>0</v>
      </c>
      <c r="BP193" s="23">
        <v>0</v>
      </c>
      <c r="BQ193" s="23">
        <v>0</v>
      </c>
      <c r="BR193" s="23">
        <v>0</v>
      </c>
      <c r="BS193" s="23">
        <v>0</v>
      </c>
      <c r="BT193" s="23">
        <v>0</v>
      </c>
      <c r="BU193" s="23">
        <v>0</v>
      </c>
      <c r="BV193" s="23">
        <v>0</v>
      </c>
      <c r="BW193" s="23">
        <v>0</v>
      </c>
      <c r="BX193" s="23">
        <v>0</v>
      </c>
      <c r="BY193" s="23">
        <v>0</v>
      </c>
      <c r="BZ193" s="23">
        <v>0</v>
      </c>
      <c r="CA193" s="23">
        <v>0</v>
      </c>
      <c r="CB193" s="23">
        <v>0</v>
      </c>
    </row>
    <row r="194" spans="1:80" x14ac:dyDescent="0.25">
      <c r="A194" s="22" t="s">
        <v>442</v>
      </c>
      <c r="B194" s="23">
        <f t="shared" si="6"/>
        <v>7</v>
      </c>
      <c r="C194" s="23">
        <v>0</v>
      </c>
      <c r="D194" s="23">
        <v>0</v>
      </c>
      <c r="E194" s="23">
        <v>1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5</v>
      </c>
      <c r="AI194" s="23">
        <v>0</v>
      </c>
      <c r="AJ194" s="23">
        <v>1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  <c r="AT194" s="23">
        <v>0</v>
      </c>
      <c r="AU194" s="23">
        <v>0</v>
      </c>
      <c r="AV194" s="23">
        <v>0</v>
      </c>
      <c r="AW194" s="23">
        <v>0</v>
      </c>
      <c r="AX194" s="23">
        <v>0</v>
      </c>
      <c r="AY194" s="23">
        <v>0</v>
      </c>
      <c r="AZ194" s="23">
        <v>0</v>
      </c>
      <c r="BA194" s="23">
        <v>0</v>
      </c>
      <c r="BB194" s="23">
        <v>0</v>
      </c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  <c r="BI194" s="23">
        <v>0</v>
      </c>
      <c r="BJ194" s="23">
        <v>0</v>
      </c>
      <c r="BK194" s="23">
        <v>0</v>
      </c>
      <c r="BL194" s="23">
        <v>0</v>
      </c>
      <c r="BM194" s="23">
        <v>0</v>
      </c>
      <c r="BN194" s="23">
        <v>0</v>
      </c>
      <c r="BO194" s="23">
        <v>0</v>
      </c>
      <c r="BP194" s="23">
        <v>0</v>
      </c>
      <c r="BQ194" s="23">
        <v>0</v>
      </c>
      <c r="BR194" s="23">
        <v>0</v>
      </c>
      <c r="BS194" s="23">
        <v>0</v>
      </c>
      <c r="BT194" s="23">
        <v>0</v>
      </c>
      <c r="BU194" s="23">
        <v>0</v>
      </c>
      <c r="BV194" s="23">
        <v>0</v>
      </c>
      <c r="BW194" s="23">
        <v>0</v>
      </c>
      <c r="BX194" s="23">
        <v>0</v>
      </c>
      <c r="BY194" s="23">
        <v>0</v>
      </c>
      <c r="BZ194" s="23">
        <v>0</v>
      </c>
      <c r="CA194" s="23">
        <v>0</v>
      </c>
      <c r="CB194" s="23">
        <v>0</v>
      </c>
    </row>
    <row r="195" spans="1:80" x14ac:dyDescent="0.25">
      <c r="A195" s="26" t="s">
        <v>371</v>
      </c>
      <c r="B195" s="23">
        <f t="shared" si="6"/>
        <v>1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1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  <c r="AT195" s="23">
        <v>0</v>
      </c>
      <c r="AU195" s="23">
        <v>0</v>
      </c>
      <c r="AV195" s="23">
        <v>0</v>
      </c>
      <c r="AW195" s="23">
        <v>0</v>
      </c>
      <c r="AX195" s="23">
        <v>0</v>
      </c>
      <c r="AY195" s="23">
        <v>0</v>
      </c>
      <c r="AZ195" s="23">
        <v>0</v>
      </c>
      <c r="BA195" s="23">
        <v>0</v>
      </c>
      <c r="BB195" s="23">
        <v>0</v>
      </c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  <c r="BI195" s="23">
        <v>0</v>
      </c>
      <c r="BJ195" s="23">
        <v>0</v>
      </c>
      <c r="BK195" s="23">
        <v>0</v>
      </c>
      <c r="BL195" s="23">
        <v>0</v>
      </c>
      <c r="BM195" s="23">
        <v>0</v>
      </c>
      <c r="BN195" s="23">
        <v>0</v>
      </c>
      <c r="BO195" s="23">
        <v>0</v>
      </c>
      <c r="BP195" s="23">
        <v>0</v>
      </c>
      <c r="BQ195" s="23">
        <v>0</v>
      </c>
      <c r="BR195" s="23">
        <v>0</v>
      </c>
      <c r="BS195" s="23">
        <v>0</v>
      </c>
      <c r="BT195" s="23">
        <v>0</v>
      </c>
      <c r="BU195" s="23">
        <v>0</v>
      </c>
      <c r="BV195" s="23">
        <v>0</v>
      </c>
      <c r="BW195" s="23">
        <v>0</v>
      </c>
      <c r="BX195" s="23">
        <v>0</v>
      </c>
      <c r="BY195" s="23">
        <v>0</v>
      </c>
      <c r="BZ195" s="23">
        <v>0</v>
      </c>
      <c r="CA195" s="23">
        <v>0</v>
      </c>
      <c r="CB195" s="23">
        <v>0</v>
      </c>
    </row>
    <row r="196" spans="1:80" x14ac:dyDescent="0.25">
      <c r="A196" s="6" t="s">
        <v>445</v>
      </c>
      <c r="B196" s="23">
        <f t="shared" si="6"/>
        <v>37</v>
      </c>
      <c r="C196" s="23">
        <v>0</v>
      </c>
      <c r="D196" s="23">
        <v>0</v>
      </c>
      <c r="E196" s="23">
        <v>0</v>
      </c>
      <c r="F196" s="23">
        <v>0</v>
      </c>
      <c r="G196" s="23">
        <v>1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2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1</v>
      </c>
      <c r="AK196" s="23">
        <v>0</v>
      </c>
      <c r="AL196" s="23">
        <v>1</v>
      </c>
      <c r="AM196" s="23">
        <v>0</v>
      </c>
      <c r="AN196" s="23">
        <v>1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  <c r="AT196" s="23">
        <v>0</v>
      </c>
      <c r="AU196" s="23">
        <v>0</v>
      </c>
      <c r="AV196" s="23">
        <v>2</v>
      </c>
      <c r="AW196" s="23">
        <v>0</v>
      </c>
      <c r="AX196" s="23">
        <v>0</v>
      </c>
      <c r="AY196" s="23">
        <v>0</v>
      </c>
      <c r="AZ196" s="23">
        <v>0</v>
      </c>
      <c r="BA196" s="23">
        <v>23</v>
      </c>
      <c r="BB196" s="23">
        <v>0</v>
      </c>
      <c r="BC196" s="23">
        <v>1</v>
      </c>
      <c r="BD196" s="23">
        <v>0</v>
      </c>
      <c r="BE196" s="23">
        <v>1</v>
      </c>
      <c r="BF196" s="23">
        <v>0</v>
      </c>
      <c r="BG196" s="23">
        <v>0</v>
      </c>
      <c r="BH196" s="23">
        <v>3</v>
      </c>
      <c r="BI196" s="23">
        <v>1</v>
      </c>
      <c r="BJ196" s="23">
        <v>0</v>
      </c>
      <c r="BK196" s="23">
        <v>0</v>
      </c>
      <c r="BL196" s="23">
        <v>0</v>
      </c>
      <c r="BM196" s="23">
        <v>0</v>
      </c>
      <c r="BN196" s="23">
        <v>0</v>
      </c>
      <c r="BO196" s="23">
        <v>0</v>
      </c>
      <c r="BP196" s="23">
        <v>0</v>
      </c>
      <c r="BQ196" s="23">
        <v>0</v>
      </c>
      <c r="BR196" s="23">
        <v>0</v>
      </c>
      <c r="BS196" s="23">
        <v>0</v>
      </c>
      <c r="BT196" s="23">
        <v>0</v>
      </c>
      <c r="BU196" s="23">
        <v>0</v>
      </c>
      <c r="BV196" s="23">
        <v>0</v>
      </c>
      <c r="BW196" s="23">
        <v>0</v>
      </c>
      <c r="BX196" s="23">
        <v>0</v>
      </c>
      <c r="BY196" s="23">
        <v>0</v>
      </c>
      <c r="BZ196" s="23">
        <v>0</v>
      </c>
      <c r="CA196" s="23">
        <v>0</v>
      </c>
      <c r="CB196" s="23">
        <v>0</v>
      </c>
    </row>
    <row r="197" spans="1:80" x14ac:dyDescent="0.25">
      <c r="A197" s="6" t="s">
        <v>254</v>
      </c>
      <c r="B197" s="23">
        <f t="shared" si="6"/>
        <v>312</v>
      </c>
      <c r="C197" s="23">
        <v>0</v>
      </c>
      <c r="D197" s="23">
        <v>0</v>
      </c>
      <c r="E197" s="23">
        <v>0</v>
      </c>
      <c r="F197" s="23">
        <v>0</v>
      </c>
      <c r="G197" s="23">
        <v>1</v>
      </c>
      <c r="H197" s="23">
        <v>0</v>
      </c>
      <c r="I197" s="23">
        <v>0</v>
      </c>
      <c r="J197" s="23">
        <v>3</v>
      </c>
      <c r="K197" s="23">
        <v>3</v>
      </c>
      <c r="L197" s="23">
        <v>0</v>
      </c>
      <c r="M197" s="23">
        <v>15</v>
      </c>
      <c r="N197" s="23">
        <v>4</v>
      </c>
      <c r="O197" s="23">
        <v>2</v>
      </c>
      <c r="P197" s="23">
        <v>1</v>
      </c>
      <c r="Q197" s="23">
        <v>1</v>
      </c>
      <c r="R197" s="23">
        <v>3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1</v>
      </c>
      <c r="AA197" s="23">
        <v>2</v>
      </c>
      <c r="AB197" s="23">
        <v>1</v>
      </c>
      <c r="AC197" s="23">
        <v>0</v>
      </c>
      <c r="AD197" s="23">
        <v>1</v>
      </c>
      <c r="AE197" s="23">
        <v>0</v>
      </c>
      <c r="AF197" s="23">
        <v>1</v>
      </c>
      <c r="AG197" s="23">
        <v>1</v>
      </c>
      <c r="AH197" s="23">
        <v>4</v>
      </c>
      <c r="AI197" s="23">
        <v>3</v>
      </c>
      <c r="AJ197" s="23">
        <v>23</v>
      </c>
      <c r="AK197" s="23">
        <v>0</v>
      </c>
      <c r="AL197" s="23">
        <v>0</v>
      </c>
      <c r="AM197" s="23">
        <v>0</v>
      </c>
      <c r="AN197" s="23">
        <v>0</v>
      </c>
      <c r="AO197" s="23">
        <v>5</v>
      </c>
      <c r="AP197" s="23">
        <v>2</v>
      </c>
      <c r="AQ197" s="23">
        <v>0</v>
      </c>
      <c r="AR197" s="23">
        <v>0</v>
      </c>
      <c r="AS197" s="23">
        <v>0</v>
      </c>
      <c r="AT197" s="23">
        <v>0</v>
      </c>
      <c r="AU197" s="23">
        <v>0</v>
      </c>
      <c r="AV197" s="23">
        <v>2</v>
      </c>
      <c r="AW197" s="23">
        <v>10</v>
      </c>
      <c r="AX197" s="23">
        <v>0</v>
      </c>
      <c r="AY197" s="23">
        <v>0</v>
      </c>
      <c r="AZ197" s="23">
        <v>2</v>
      </c>
      <c r="BA197" s="23">
        <v>24</v>
      </c>
      <c r="BB197" s="23">
        <v>0</v>
      </c>
      <c r="BC197" s="23">
        <v>19</v>
      </c>
      <c r="BD197" s="23">
        <v>0</v>
      </c>
      <c r="BE197" s="23">
        <v>0</v>
      </c>
      <c r="BF197" s="23">
        <v>0</v>
      </c>
      <c r="BG197" s="23">
        <v>109</v>
      </c>
      <c r="BH197" s="23">
        <v>10</v>
      </c>
      <c r="BI197" s="23">
        <v>0</v>
      </c>
      <c r="BJ197" s="23">
        <v>0</v>
      </c>
      <c r="BK197" s="23">
        <v>0</v>
      </c>
      <c r="BL197" s="23">
        <v>0</v>
      </c>
      <c r="BM197" s="23">
        <v>0</v>
      </c>
      <c r="BN197" s="23">
        <v>19</v>
      </c>
      <c r="BO197" s="23">
        <v>0</v>
      </c>
      <c r="BP197" s="23">
        <v>0</v>
      </c>
      <c r="BQ197" s="23">
        <v>1</v>
      </c>
      <c r="BR197" s="23">
        <v>0</v>
      </c>
      <c r="BS197" s="23">
        <v>0</v>
      </c>
      <c r="BT197" s="23">
        <v>0</v>
      </c>
      <c r="BU197" s="23">
        <v>9</v>
      </c>
      <c r="BV197" s="23">
        <v>0</v>
      </c>
      <c r="BW197" s="23">
        <v>0</v>
      </c>
      <c r="BX197" s="23">
        <v>11</v>
      </c>
      <c r="BY197" s="23">
        <v>0</v>
      </c>
      <c r="BZ197" s="23">
        <v>5</v>
      </c>
      <c r="CA197" s="23">
        <v>13</v>
      </c>
      <c r="CB197" s="23">
        <v>1</v>
      </c>
    </row>
    <row r="198" spans="1:80" x14ac:dyDescent="0.25">
      <c r="A198" s="26" t="s">
        <v>52</v>
      </c>
      <c r="B198" s="23">
        <f t="shared" si="6"/>
        <v>18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12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1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  <c r="AT198" s="23">
        <v>0</v>
      </c>
      <c r="AU198" s="23">
        <v>0</v>
      </c>
      <c r="AV198" s="23">
        <v>0</v>
      </c>
      <c r="AW198" s="23">
        <v>2</v>
      </c>
      <c r="AX198" s="23">
        <v>0</v>
      </c>
      <c r="AY198" s="23">
        <v>0</v>
      </c>
      <c r="AZ198" s="23">
        <v>0</v>
      </c>
      <c r="BA198" s="23">
        <v>0</v>
      </c>
      <c r="BB198" s="23">
        <v>0</v>
      </c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  <c r="BI198" s="23">
        <v>1</v>
      </c>
      <c r="BJ198" s="23">
        <v>0</v>
      </c>
      <c r="BK198" s="23">
        <v>0</v>
      </c>
      <c r="BL198" s="23">
        <v>0</v>
      </c>
      <c r="BM198" s="23">
        <v>0</v>
      </c>
      <c r="BN198" s="23">
        <v>1</v>
      </c>
      <c r="BO198" s="23">
        <v>0</v>
      </c>
      <c r="BP198" s="23">
        <v>1</v>
      </c>
      <c r="BQ198" s="23">
        <v>0</v>
      </c>
      <c r="BR198" s="23">
        <v>0</v>
      </c>
      <c r="BS198" s="23">
        <v>0</v>
      </c>
      <c r="BT198" s="23">
        <v>0</v>
      </c>
      <c r="BU198" s="23">
        <v>0</v>
      </c>
      <c r="BV198" s="23">
        <v>0</v>
      </c>
      <c r="BW198" s="23">
        <v>0</v>
      </c>
      <c r="BX198" s="23">
        <v>0</v>
      </c>
      <c r="BY198" s="23">
        <v>0</v>
      </c>
      <c r="BZ198" s="23">
        <v>0</v>
      </c>
      <c r="CA198" s="23">
        <v>0</v>
      </c>
      <c r="CB198" s="23">
        <v>0</v>
      </c>
    </row>
    <row r="199" spans="1:80" x14ac:dyDescent="0.25">
      <c r="A199" s="26" t="s">
        <v>53</v>
      </c>
      <c r="B199" s="23">
        <f t="shared" si="6"/>
        <v>90</v>
      </c>
      <c r="C199" s="23">
        <v>0</v>
      </c>
      <c r="D199" s="23">
        <v>0</v>
      </c>
      <c r="E199" s="23">
        <v>0</v>
      </c>
      <c r="F199" s="23">
        <v>2</v>
      </c>
      <c r="G199" s="23">
        <v>0</v>
      </c>
      <c r="H199" s="23">
        <v>0</v>
      </c>
      <c r="I199" s="23">
        <v>0</v>
      </c>
      <c r="J199" s="23">
        <v>5</v>
      </c>
      <c r="K199" s="23">
        <v>0</v>
      </c>
      <c r="L199" s="23">
        <v>0</v>
      </c>
      <c r="M199" s="23">
        <v>0</v>
      </c>
      <c r="N199" s="23">
        <v>1</v>
      </c>
      <c r="O199" s="23">
        <v>0</v>
      </c>
      <c r="P199" s="23">
        <v>0</v>
      </c>
      <c r="Q199" s="23">
        <v>0</v>
      </c>
      <c r="R199" s="23">
        <v>0</v>
      </c>
      <c r="S199" s="23">
        <v>6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15</v>
      </c>
      <c r="AD199" s="23">
        <v>13</v>
      </c>
      <c r="AE199" s="23">
        <v>3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11</v>
      </c>
      <c r="AM199" s="23">
        <v>0</v>
      </c>
      <c r="AN199" s="23">
        <v>1</v>
      </c>
      <c r="AO199" s="23">
        <v>0</v>
      </c>
      <c r="AP199" s="23">
        <v>0</v>
      </c>
      <c r="AQ199" s="23">
        <v>3</v>
      </c>
      <c r="AR199" s="23">
        <v>0</v>
      </c>
      <c r="AS199" s="23">
        <v>0</v>
      </c>
      <c r="AT199" s="23">
        <v>0</v>
      </c>
      <c r="AU199" s="23">
        <v>0</v>
      </c>
      <c r="AV199" s="23">
        <v>0</v>
      </c>
      <c r="AW199" s="23">
        <v>0</v>
      </c>
      <c r="AX199" s="23">
        <v>0</v>
      </c>
      <c r="AY199" s="23">
        <v>0</v>
      </c>
      <c r="AZ199" s="23">
        <v>0</v>
      </c>
      <c r="BA199" s="23">
        <v>8</v>
      </c>
      <c r="BB199" s="23">
        <v>0</v>
      </c>
      <c r="BC199" s="23">
        <v>1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  <c r="BI199" s="23">
        <v>7</v>
      </c>
      <c r="BJ199" s="23">
        <v>0</v>
      </c>
      <c r="BK199" s="23">
        <v>8</v>
      </c>
      <c r="BL199" s="23">
        <v>3</v>
      </c>
      <c r="BM199" s="23">
        <v>0</v>
      </c>
      <c r="BN199" s="23">
        <v>0</v>
      </c>
      <c r="BO199" s="23">
        <v>0</v>
      </c>
      <c r="BP199" s="23">
        <v>0</v>
      </c>
      <c r="BQ199" s="23">
        <v>0</v>
      </c>
      <c r="BR199" s="23">
        <v>0</v>
      </c>
      <c r="BS199" s="23">
        <v>0</v>
      </c>
      <c r="BT199" s="23">
        <v>2</v>
      </c>
      <c r="BU199" s="23">
        <v>0</v>
      </c>
      <c r="BV199" s="23">
        <v>1</v>
      </c>
      <c r="BW199" s="23">
        <v>0</v>
      </c>
      <c r="BX199" s="23">
        <v>0</v>
      </c>
      <c r="BY199" s="23">
        <v>0</v>
      </c>
      <c r="BZ199" s="23">
        <v>0</v>
      </c>
      <c r="CA199" s="23">
        <v>0</v>
      </c>
      <c r="CB199" s="23">
        <v>0</v>
      </c>
    </row>
    <row r="200" spans="1:80" x14ac:dyDescent="0.25">
      <c r="A200" s="22" t="s">
        <v>54</v>
      </c>
      <c r="B200" s="23">
        <f t="shared" si="6"/>
        <v>8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1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2</v>
      </c>
      <c r="AF200" s="23">
        <v>0</v>
      </c>
      <c r="AG200" s="23">
        <v>1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  <c r="AT200" s="23">
        <v>0</v>
      </c>
      <c r="AU200" s="23">
        <v>0</v>
      </c>
      <c r="AV200" s="23">
        <v>0</v>
      </c>
      <c r="AW200" s="23">
        <v>0</v>
      </c>
      <c r="AX200" s="23">
        <v>0</v>
      </c>
      <c r="AY200" s="23">
        <v>0</v>
      </c>
      <c r="AZ200" s="23">
        <v>0</v>
      </c>
      <c r="BA200" s="23">
        <v>0</v>
      </c>
      <c r="BB200" s="23">
        <v>0</v>
      </c>
      <c r="BC200" s="23">
        <v>0</v>
      </c>
      <c r="BD200" s="23">
        <v>0</v>
      </c>
      <c r="BE200" s="23">
        <v>1</v>
      </c>
      <c r="BF200" s="23">
        <v>0</v>
      </c>
      <c r="BG200" s="23">
        <v>1</v>
      </c>
      <c r="BH200" s="23">
        <v>0</v>
      </c>
      <c r="BI200" s="23">
        <v>0</v>
      </c>
      <c r="BJ200" s="23">
        <v>0</v>
      </c>
      <c r="BK200" s="23">
        <v>0</v>
      </c>
      <c r="BL200" s="23">
        <v>0</v>
      </c>
      <c r="BM200" s="23">
        <v>0</v>
      </c>
      <c r="BN200" s="23">
        <v>0</v>
      </c>
      <c r="BO200" s="23">
        <v>0</v>
      </c>
      <c r="BP200" s="23">
        <v>0</v>
      </c>
      <c r="BQ200" s="23">
        <v>0</v>
      </c>
      <c r="BR200" s="23">
        <v>0</v>
      </c>
      <c r="BS200" s="23">
        <v>0</v>
      </c>
      <c r="BT200" s="23">
        <v>0</v>
      </c>
      <c r="BU200" s="23">
        <v>0</v>
      </c>
      <c r="BV200" s="23">
        <v>0</v>
      </c>
      <c r="BW200" s="23">
        <v>0</v>
      </c>
      <c r="BX200" s="23">
        <v>0</v>
      </c>
      <c r="BY200" s="23">
        <v>0</v>
      </c>
      <c r="BZ200" s="23">
        <v>0</v>
      </c>
      <c r="CA200" s="23">
        <v>2</v>
      </c>
      <c r="CB200" s="23">
        <v>0</v>
      </c>
    </row>
    <row r="201" spans="1:80" x14ac:dyDescent="0.25">
      <c r="A201" s="22" t="s">
        <v>446</v>
      </c>
      <c r="B201" s="23">
        <f t="shared" si="6"/>
        <v>14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7</v>
      </c>
      <c r="O201" s="23">
        <v>0</v>
      </c>
      <c r="P201" s="23">
        <v>0</v>
      </c>
      <c r="Q201" s="23">
        <v>1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1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  <c r="AT201" s="23">
        <v>0</v>
      </c>
      <c r="AU201" s="23">
        <v>0</v>
      </c>
      <c r="AV201" s="23">
        <v>0</v>
      </c>
      <c r="AW201" s="23">
        <v>2</v>
      </c>
      <c r="AX201" s="23">
        <v>0</v>
      </c>
      <c r="AY201" s="23">
        <v>0</v>
      </c>
      <c r="AZ201" s="23">
        <v>0</v>
      </c>
      <c r="BA201" s="23">
        <v>0</v>
      </c>
      <c r="BB201" s="23">
        <v>0</v>
      </c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  <c r="BI201" s="23">
        <v>0</v>
      </c>
      <c r="BJ201" s="23">
        <v>0</v>
      </c>
      <c r="BK201" s="23">
        <v>0</v>
      </c>
      <c r="BL201" s="23">
        <v>1</v>
      </c>
      <c r="BM201" s="23">
        <v>0</v>
      </c>
      <c r="BN201" s="23">
        <v>0</v>
      </c>
      <c r="BO201" s="23">
        <v>0</v>
      </c>
      <c r="BP201" s="23">
        <v>0</v>
      </c>
      <c r="BQ201" s="23">
        <v>0</v>
      </c>
      <c r="BR201" s="23">
        <v>0</v>
      </c>
      <c r="BS201" s="23">
        <v>1</v>
      </c>
      <c r="BT201" s="23">
        <v>0</v>
      </c>
      <c r="BU201" s="23">
        <v>0</v>
      </c>
      <c r="BV201" s="23">
        <v>0</v>
      </c>
      <c r="BW201" s="23">
        <v>0</v>
      </c>
      <c r="BX201" s="23">
        <v>0</v>
      </c>
      <c r="BY201" s="23">
        <v>1</v>
      </c>
      <c r="BZ201" s="23">
        <v>0</v>
      </c>
      <c r="CA201" s="23">
        <v>0</v>
      </c>
      <c r="CB201" s="23">
        <v>0</v>
      </c>
    </row>
    <row r="202" spans="1:80" x14ac:dyDescent="0.25">
      <c r="A202" s="35" t="s">
        <v>696</v>
      </c>
      <c r="B202" s="23">
        <f t="shared" si="6"/>
        <v>6</v>
      </c>
      <c r="C202" s="23">
        <v>3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1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  <c r="AT202" s="23">
        <v>0</v>
      </c>
      <c r="AU202" s="23">
        <v>0</v>
      </c>
      <c r="AV202" s="23">
        <v>0</v>
      </c>
      <c r="AW202" s="23">
        <v>0</v>
      </c>
      <c r="AX202" s="23">
        <v>0</v>
      </c>
      <c r="AY202" s="23">
        <v>0</v>
      </c>
      <c r="AZ202" s="23">
        <v>0</v>
      </c>
      <c r="BA202" s="23">
        <v>0</v>
      </c>
      <c r="BB202" s="23">
        <v>0</v>
      </c>
      <c r="BC202" s="23">
        <v>0</v>
      </c>
      <c r="BD202" s="23">
        <v>0</v>
      </c>
      <c r="BE202" s="23">
        <v>0</v>
      </c>
      <c r="BF202" s="23">
        <v>0</v>
      </c>
      <c r="BG202" s="23">
        <v>1</v>
      </c>
      <c r="BH202" s="23">
        <v>0</v>
      </c>
      <c r="BI202" s="23">
        <v>0</v>
      </c>
      <c r="BJ202" s="23">
        <v>0</v>
      </c>
      <c r="BK202" s="23">
        <v>0</v>
      </c>
      <c r="BL202" s="23">
        <v>0</v>
      </c>
      <c r="BM202" s="23">
        <v>0</v>
      </c>
      <c r="BN202" s="23">
        <v>0</v>
      </c>
      <c r="BO202" s="23">
        <v>0</v>
      </c>
      <c r="BP202" s="23">
        <v>0</v>
      </c>
      <c r="BQ202" s="23">
        <v>0</v>
      </c>
      <c r="BR202" s="23">
        <v>0</v>
      </c>
      <c r="BS202" s="23">
        <v>1</v>
      </c>
      <c r="BT202" s="23">
        <v>0</v>
      </c>
      <c r="BU202" s="23">
        <v>0</v>
      </c>
      <c r="BV202" s="23">
        <v>0</v>
      </c>
      <c r="BW202" s="23">
        <v>0</v>
      </c>
      <c r="BX202" s="23">
        <v>0</v>
      </c>
      <c r="BY202" s="23">
        <v>0</v>
      </c>
      <c r="BZ202" s="23">
        <v>0</v>
      </c>
      <c r="CA202" s="23">
        <v>0</v>
      </c>
      <c r="CB202" s="23">
        <v>0</v>
      </c>
    </row>
    <row r="203" spans="1:80" x14ac:dyDescent="0.25">
      <c r="A203" s="22" t="s">
        <v>55</v>
      </c>
      <c r="B203" s="23">
        <f t="shared" si="6"/>
        <v>23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2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1</v>
      </c>
      <c r="AC203" s="23">
        <v>1</v>
      </c>
      <c r="AD203" s="23">
        <v>1</v>
      </c>
      <c r="AE203" s="23">
        <v>0</v>
      </c>
      <c r="AF203" s="23">
        <v>0</v>
      </c>
      <c r="AG203" s="23">
        <v>0</v>
      </c>
      <c r="AH203" s="23">
        <v>1</v>
      </c>
      <c r="AI203" s="23">
        <v>0</v>
      </c>
      <c r="AJ203" s="23">
        <v>0</v>
      </c>
      <c r="AK203" s="23">
        <v>0</v>
      </c>
      <c r="AL203" s="23">
        <v>1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4</v>
      </c>
      <c r="AT203" s="23">
        <v>0</v>
      </c>
      <c r="AU203" s="23">
        <v>0</v>
      </c>
      <c r="AV203" s="23">
        <v>0</v>
      </c>
      <c r="AW203" s="23">
        <v>0</v>
      </c>
      <c r="AX203" s="23">
        <v>0</v>
      </c>
      <c r="AY203" s="23">
        <v>0</v>
      </c>
      <c r="AZ203" s="23">
        <v>0</v>
      </c>
      <c r="BA203" s="23">
        <v>0</v>
      </c>
      <c r="BB203" s="23">
        <v>0</v>
      </c>
      <c r="BC203" s="23">
        <v>0</v>
      </c>
      <c r="BD203" s="23">
        <v>0</v>
      </c>
      <c r="BE203" s="23">
        <v>0</v>
      </c>
      <c r="BF203" s="23">
        <v>0</v>
      </c>
      <c r="BG203" s="23">
        <v>5</v>
      </c>
      <c r="BH203" s="23">
        <v>0</v>
      </c>
      <c r="BI203" s="23">
        <v>3</v>
      </c>
      <c r="BJ203" s="23">
        <v>0</v>
      </c>
      <c r="BK203" s="23">
        <v>0</v>
      </c>
      <c r="BL203" s="23">
        <v>0</v>
      </c>
      <c r="BM203" s="23">
        <v>0</v>
      </c>
      <c r="BN203" s="23">
        <v>0</v>
      </c>
      <c r="BO203" s="23">
        <v>0</v>
      </c>
      <c r="BP203" s="23">
        <v>0</v>
      </c>
      <c r="BQ203" s="23">
        <v>0</v>
      </c>
      <c r="BR203" s="23">
        <v>0</v>
      </c>
      <c r="BS203" s="23">
        <v>0</v>
      </c>
      <c r="BT203" s="23">
        <v>2</v>
      </c>
      <c r="BU203" s="23">
        <v>0</v>
      </c>
      <c r="BV203" s="23">
        <v>0</v>
      </c>
      <c r="BW203" s="23">
        <v>0</v>
      </c>
      <c r="BX203" s="23">
        <v>1</v>
      </c>
      <c r="BY203" s="23">
        <v>0</v>
      </c>
      <c r="BZ203" s="23">
        <v>0</v>
      </c>
      <c r="CA203" s="23">
        <v>1</v>
      </c>
      <c r="CB203" s="23">
        <v>0</v>
      </c>
    </row>
    <row r="204" spans="1:80" x14ac:dyDescent="0.25">
      <c r="A204" s="22" t="s">
        <v>697</v>
      </c>
      <c r="B204" s="23">
        <f t="shared" si="6"/>
        <v>2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2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  <c r="AT204" s="23">
        <v>0</v>
      </c>
      <c r="AU204" s="23">
        <v>0</v>
      </c>
      <c r="AV204" s="23">
        <v>0</v>
      </c>
      <c r="AW204" s="23">
        <v>0</v>
      </c>
      <c r="AX204" s="23">
        <v>0</v>
      </c>
      <c r="AY204" s="23">
        <v>0</v>
      </c>
      <c r="AZ204" s="23">
        <v>0</v>
      </c>
      <c r="BA204" s="23">
        <v>0</v>
      </c>
      <c r="BB204" s="23">
        <v>0</v>
      </c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  <c r="BI204" s="23">
        <v>0</v>
      </c>
      <c r="BJ204" s="23">
        <v>0</v>
      </c>
      <c r="BK204" s="23">
        <v>0</v>
      </c>
      <c r="BL204" s="23">
        <v>0</v>
      </c>
      <c r="BM204" s="23">
        <v>0</v>
      </c>
      <c r="BN204" s="23">
        <v>0</v>
      </c>
      <c r="BO204" s="23">
        <v>0</v>
      </c>
      <c r="BP204" s="23">
        <v>0</v>
      </c>
      <c r="BQ204" s="23">
        <v>0</v>
      </c>
      <c r="BR204" s="23">
        <v>0</v>
      </c>
      <c r="BS204" s="23">
        <v>0</v>
      </c>
      <c r="BT204" s="23">
        <v>0</v>
      </c>
      <c r="BU204" s="23">
        <v>0</v>
      </c>
      <c r="BV204" s="23">
        <v>0</v>
      </c>
      <c r="BW204" s="23">
        <v>0</v>
      </c>
      <c r="BX204" s="23">
        <v>0</v>
      </c>
      <c r="BY204" s="23">
        <v>0</v>
      </c>
      <c r="BZ204" s="23">
        <v>0</v>
      </c>
      <c r="CA204" s="23">
        <v>0</v>
      </c>
      <c r="CB204" s="23">
        <v>0</v>
      </c>
    </row>
    <row r="205" spans="1:80" x14ac:dyDescent="0.25">
      <c r="A205" s="22" t="s">
        <v>353</v>
      </c>
      <c r="B205" s="23">
        <f t="shared" ref="B205:B267" si="7">SUM(C205:CB205)</f>
        <v>8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1</v>
      </c>
      <c r="R205" s="23">
        <v>1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1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  <c r="AT205" s="23">
        <v>0</v>
      </c>
      <c r="AU205" s="23">
        <v>0</v>
      </c>
      <c r="AV205" s="23">
        <v>0</v>
      </c>
      <c r="AW205" s="23">
        <v>0</v>
      </c>
      <c r="AX205" s="23">
        <v>0</v>
      </c>
      <c r="AY205" s="23">
        <v>0</v>
      </c>
      <c r="AZ205" s="23">
        <v>0</v>
      </c>
      <c r="BA205" s="23">
        <v>0</v>
      </c>
      <c r="BB205" s="23">
        <v>0</v>
      </c>
      <c r="BC205" s="23">
        <v>0</v>
      </c>
      <c r="BD205" s="23">
        <v>0</v>
      </c>
      <c r="BE205" s="23">
        <v>0</v>
      </c>
      <c r="BF205" s="23">
        <v>0</v>
      </c>
      <c r="BG205" s="23">
        <v>5</v>
      </c>
      <c r="BH205" s="23">
        <v>0</v>
      </c>
      <c r="BI205" s="23">
        <v>0</v>
      </c>
      <c r="BJ205" s="23">
        <v>0</v>
      </c>
      <c r="BK205" s="23">
        <v>0</v>
      </c>
      <c r="BL205" s="23">
        <v>0</v>
      </c>
      <c r="BM205" s="23">
        <v>0</v>
      </c>
      <c r="BN205" s="23">
        <v>0</v>
      </c>
      <c r="BO205" s="23">
        <v>0</v>
      </c>
      <c r="BP205" s="23">
        <v>0</v>
      </c>
      <c r="BQ205" s="23">
        <v>0</v>
      </c>
      <c r="BR205" s="23">
        <v>0</v>
      </c>
      <c r="BS205" s="23">
        <v>0</v>
      </c>
      <c r="BT205" s="23">
        <v>0</v>
      </c>
      <c r="BU205" s="23">
        <v>0</v>
      </c>
      <c r="BV205" s="23">
        <v>0</v>
      </c>
      <c r="BW205" s="23">
        <v>0</v>
      </c>
      <c r="BX205" s="23">
        <v>0</v>
      </c>
      <c r="BY205" s="23">
        <v>0</v>
      </c>
      <c r="BZ205" s="23">
        <v>0</v>
      </c>
      <c r="CA205" s="23">
        <v>0</v>
      </c>
      <c r="CB205" s="23">
        <v>0</v>
      </c>
    </row>
    <row r="206" spans="1:80" x14ac:dyDescent="0.25">
      <c r="A206" s="6" t="s">
        <v>220</v>
      </c>
      <c r="B206" s="23">
        <f t="shared" si="7"/>
        <v>563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1</v>
      </c>
      <c r="N206" s="23">
        <v>0</v>
      </c>
      <c r="O206" s="23">
        <v>0</v>
      </c>
      <c r="P206" s="23">
        <v>0</v>
      </c>
      <c r="Q206" s="23">
        <v>42</v>
      </c>
      <c r="R206" s="23">
        <v>88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2</v>
      </c>
      <c r="Y206" s="23">
        <v>0</v>
      </c>
      <c r="Z206" s="23">
        <v>0</v>
      </c>
      <c r="AA206" s="23">
        <v>0</v>
      </c>
      <c r="AB206" s="23">
        <v>86</v>
      </c>
      <c r="AC206" s="23">
        <v>27</v>
      </c>
      <c r="AD206" s="23">
        <v>0</v>
      </c>
      <c r="AE206" s="23">
        <v>0</v>
      </c>
      <c r="AF206" s="23">
        <v>23</v>
      </c>
      <c r="AG206" s="23">
        <v>0</v>
      </c>
      <c r="AH206" s="23">
        <v>87</v>
      </c>
      <c r="AI206" s="23">
        <v>0</v>
      </c>
      <c r="AJ206" s="23">
        <v>45</v>
      </c>
      <c r="AK206" s="23">
        <v>0</v>
      </c>
      <c r="AL206" s="23">
        <v>0</v>
      </c>
      <c r="AM206" s="23">
        <v>0</v>
      </c>
      <c r="AN206" s="23">
        <v>0</v>
      </c>
      <c r="AO206" s="23">
        <v>1</v>
      </c>
      <c r="AP206" s="23">
        <v>1</v>
      </c>
      <c r="AQ206" s="23">
        <v>0</v>
      </c>
      <c r="AR206" s="23">
        <v>5</v>
      </c>
      <c r="AS206" s="23">
        <v>0</v>
      </c>
      <c r="AT206" s="23">
        <v>0</v>
      </c>
      <c r="AU206" s="23">
        <v>0</v>
      </c>
      <c r="AV206" s="23">
        <v>0</v>
      </c>
      <c r="AW206" s="23">
        <v>28</v>
      </c>
      <c r="AX206" s="23">
        <v>0</v>
      </c>
      <c r="AY206" s="23">
        <v>3</v>
      </c>
      <c r="AZ206" s="23">
        <v>0</v>
      </c>
      <c r="BA206" s="23">
        <v>1</v>
      </c>
      <c r="BB206" s="23">
        <v>0</v>
      </c>
      <c r="BC206" s="23">
        <v>11</v>
      </c>
      <c r="BD206" s="23">
        <v>0</v>
      </c>
      <c r="BE206" s="23">
        <v>43</v>
      </c>
      <c r="BF206" s="23">
        <v>0</v>
      </c>
      <c r="BG206" s="23">
        <v>0</v>
      </c>
      <c r="BH206" s="23">
        <v>6</v>
      </c>
      <c r="BI206" s="23">
        <v>0</v>
      </c>
      <c r="BJ206" s="23">
        <v>0</v>
      </c>
      <c r="BK206" s="23">
        <v>0</v>
      </c>
      <c r="BL206" s="23">
        <v>0</v>
      </c>
      <c r="BM206" s="23">
        <v>0</v>
      </c>
      <c r="BN206" s="23">
        <v>22</v>
      </c>
      <c r="BO206" s="23">
        <v>0</v>
      </c>
      <c r="BP206" s="23">
        <v>0</v>
      </c>
      <c r="BQ206" s="23">
        <v>0</v>
      </c>
      <c r="BR206" s="23">
        <v>0</v>
      </c>
      <c r="BS206" s="23">
        <v>1</v>
      </c>
      <c r="BT206" s="23">
        <v>0</v>
      </c>
      <c r="BU206" s="23">
        <v>0</v>
      </c>
      <c r="BV206" s="23">
        <v>0</v>
      </c>
      <c r="BW206" s="23">
        <v>0</v>
      </c>
      <c r="BX206" s="23">
        <v>29</v>
      </c>
      <c r="BY206" s="23">
        <v>0</v>
      </c>
      <c r="BZ206" s="23">
        <v>2</v>
      </c>
      <c r="CA206" s="23">
        <v>9</v>
      </c>
      <c r="CB206" s="23">
        <v>0</v>
      </c>
    </row>
    <row r="207" spans="1:80" x14ac:dyDescent="0.25">
      <c r="A207" s="22" t="s">
        <v>448</v>
      </c>
      <c r="B207" s="23">
        <f t="shared" si="7"/>
        <v>12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2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5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1</v>
      </c>
      <c r="AS207" s="23">
        <v>0</v>
      </c>
      <c r="AT207" s="23">
        <v>0</v>
      </c>
      <c r="AU207" s="23">
        <v>0</v>
      </c>
      <c r="AV207" s="23">
        <v>0</v>
      </c>
      <c r="AW207" s="23">
        <v>1</v>
      </c>
      <c r="AX207" s="23">
        <v>0</v>
      </c>
      <c r="AY207" s="23">
        <v>0</v>
      </c>
      <c r="AZ207" s="23">
        <v>0</v>
      </c>
      <c r="BA207" s="23">
        <v>0</v>
      </c>
      <c r="BB207" s="23">
        <v>0</v>
      </c>
      <c r="BC207" s="23">
        <v>0</v>
      </c>
      <c r="BD207" s="23">
        <v>0</v>
      </c>
      <c r="BE207" s="23">
        <v>1</v>
      </c>
      <c r="BF207" s="23">
        <v>0</v>
      </c>
      <c r="BG207" s="23">
        <v>0</v>
      </c>
      <c r="BH207" s="23">
        <v>0</v>
      </c>
      <c r="BI207" s="23">
        <v>0</v>
      </c>
      <c r="BJ207" s="23">
        <v>0</v>
      </c>
      <c r="BK207" s="23">
        <v>0</v>
      </c>
      <c r="BL207" s="23">
        <v>0</v>
      </c>
      <c r="BM207" s="23">
        <v>0</v>
      </c>
      <c r="BN207" s="23">
        <v>0</v>
      </c>
      <c r="BO207" s="23">
        <v>0</v>
      </c>
      <c r="BP207" s="23">
        <v>1</v>
      </c>
      <c r="BQ207" s="23">
        <v>0</v>
      </c>
      <c r="BR207" s="23">
        <v>0</v>
      </c>
      <c r="BS207" s="23">
        <v>0</v>
      </c>
      <c r="BT207" s="23">
        <v>0</v>
      </c>
      <c r="BU207" s="23">
        <v>0</v>
      </c>
      <c r="BV207" s="23">
        <v>0</v>
      </c>
      <c r="BW207" s="23">
        <v>0</v>
      </c>
      <c r="BX207" s="23">
        <v>1</v>
      </c>
      <c r="BY207" s="23">
        <v>0</v>
      </c>
      <c r="BZ207" s="23">
        <v>0</v>
      </c>
      <c r="CA207" s="23">
        <v>0</v>
      </c>
      <c r="CB207" s="23">
        <v>0</v>
      </c>
    </row>
    <row r="208" spans="1:80" x14ac:dyDescent="0.25">
      <c r="A208" s="22" t="s">
        <v>449</v>
      </c>
      <c r="B208" s="23">
        <f t="shared" si="7"/>
        <v>12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2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  <c r="AT208" s="23">
        <v>0</v>
      </c>
      <c r="AU208" s="23">
        <v>0</v>
      </c>
      <c r="AV208" s="23">
        <v>0</v>
      </c>
      <c r="AW208" s="23">
        <v>0</v>
      </c>
      <c r="AX208" s="23">
        <v>0</v>
      </c>
      <c r="AY208" s="23">
        <v>0</v>
      </c>
      <c r="AZ208" s="23">
        <v>0</v>
      </c>
      <c r="BA208" s="23">
        <v>0</v>
      </c>
      <c r="BB208" s="23">
        <v>0</v>
      </c>
      <c r="BC208" s="23">
        <v>0</v>
      </c>
      <c r="BD208" s="23">
        <v>0</v>
      </c>
      <c r="BE208" s="23">
        <v>0</v>
      </c>
      <c r="BF208" s="23">
        <v>0</v>
      </c>
      <c r="BG208" s="23">
        <v>6</v>
      </c>
      <c r="BH208" s="23">
        <v>0</v>
      </c>
      <c r="BI208" s="23">
        <v>0</v>
      </c>
      <c r="BJ208" s="23">
        <v>0</v>
      </c>
      <c r="BK208" s="23">
        <v>0</v>
      </c>
      <c r="BL208" s="23">
        <v>0</v>
      </c>
      <c r="BM208" s="23">
        <v>0</v>
      </c>
      <c r="BN208" s="23">
        <v>0</v>
      </c>
      <c r="BO208" s="23">
        <v>0</v>
      </c>
      <c r="BP208" s="23">
        <v>0</v>
      </c>
      <c r="BQ208" s="23">
        <v>0</v>
      </c>
      <c r="BR208" s="23">
        <v>0</v>
      </c>
      <c r="BS208" s="23">
        <v>0</v>
      </c>
      <c r="BT208" s="23">
        <v>0</v>
      </c>
      <c r="BU208" s="23">
        <v>2</v>
      </c>
      <c r="BV208" s="23">
        <v>0</v>
      </c>
      <c r="BW208" s="23">
        <v>0</v>
      </c>
      <c r="BX208" s="23">
        <v>2</v>
      </c>
      <c r="BY208" s="23">
        <v>0</v>
      </c>
      <c r="BZ208" s="23">
        <v>0</v>
      </c>
      <c r="CA208" s="23">
        <v>0</v>
      </c>
      <c r="CB208" s="23">
        <v>0</v>
      </c>
    </row>
    <row r="209" spans="1:80" x14ac:dyDescent="0.25">
      <c r="A209" s="22" t="s">
        <v>644</v>
      </c>
      <c r="B209" s="23">
        <f t="shared" si="7"/>
        <v>67</v>
      </c>
      <c r="C209" s="23">
        <v>0</v>
      </c>
      <c r="D209" s="23">
        <v>0</v>
      </c>
      <c r="E209" s="23">
        <v>0</v>
      </c>
      <c r="F209" s="23">
        <v>12</v>
      </c>
      <c r="G209" s="23">
        <v>0</v>
      </c>
      <c r="H209" s="23">
        <v>0</v>
      </c>
      <c r="I209" s="23">
        <v>2</v>
      </c>
      <c r="J209" s="23">
        <v>0</v>
      </c>
      <c r="K209" s="23">
        <v>4</v>
      </c>
      <c r="L209" s="23">
        <v>0</v>
      </c>
      <c r="M209" s="23">
        <v>0</v>
      </c>
      <c r="N209" s="23">
        <v>1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4</v>
      </c>
      <c r="AI209" s="23">
        <v>0</v>
      </c>
      <c r="AJ209" s="23">
        <v>0</v>
      </c>
      <c r="AK209" s="23">
        <v>0</v>
      </c>
      <c r="AL209" s="23">
        <v>3</v>
      </c>
      <c r="AM209" s="23">
        <v>1</v>
      </c>
      <c r="AN209" s="23">
        <v>0</v>
      </c>
      <c r="AO209" s="23">
        <v>0</v>
      </c>
      <c r="AP209" s="23">
        <v>0</v>
      </c>
      <c r="AQ209" s="23">
        <v>2</v>
      </c>
      <c r="AR209" s="23">
        <v>0</v>
      </c>
      <c r="AS209" s="23">
        <v>0</v>
      </c>
      <c r="AT209" s="23">
        <v>0</v>
      </c>
      <c r="AU209" s="23">
        <v>3</v>
      </c>
      <c r="AV209" s="23">
        <v>0</v>
      </c>
      <c r="AW209" s="23">
        <v>0</v>
      </c>
      <c r="AX209" s="23">
        <v>1</v>
      </c>
      <c r="AY209" s="23">
        <v>0</v>
      </c>
      <c r="AZ209" s="23">
        <v>7</v>
      </c>
      <c r="BA209" s="23">
        <v>4</v>
      </c>
      <c r="BB209" s="23">
        <v>0</v>
      </c>
      <c r="BC209" s="23">
        <v>1</v>
      </c>
      <c r="BD209" s="23">
        <v>0</v>
      </c>
      <c r="BE209" s="23">
        <v>1</v>
      </c>
      <c r="BF209" s="23">
        <v>0</v>
      </c>
      <c r="BG209" s="23">
        <v>0</v>
      </c>
      <c r="BH209" s="23">
        <v>0</v>
      </c>
      <c r="BI209" s="23">
        <v>13</v>
      </c>
      <c r="BJ209" s="23">
        <v>0</v>
      </c>
      <c r="BK209" s="23">
        <v>1</v>
      </c>
      <c r="BL209" s="23">
        <v>3</v>
      </c>
      <c r="BM209" s="23">
        <v>0</v>
      </c>
      <c r="BN209" s="23">
        <v>0</v>
      </c>
      <c r="BO209" s="23">
        <v>0</v>
      </c>
      <c r="BP209" s="23">
        <v>0</v>
      </c>
      <c r="BQ209" s="23">
        <v>0</v>
      </c>
      <c r="BR209" s="23">
        <v>0</v>
      </c>
      <c r="BS209" s="23">
        <v>1</v>
      </c>
      <c r="BT209" s="23">
        <v>1</v>
      </c>
      <c r="BU209" s="23">
        <v>0</v>
      </c>
      <c r="BV209" s="23">
        <v>1</v>
      </c>
      <c r="BW209" s="23">
        <v>0</v>
      </c>
      <c r="BX209" s="23">
        <v>0</v>
      </c>
      <c r="BY209" s="23">
        <v>0</v>
      </c>
      <c r="BZ209" s="23">
        <v>0</v>
      </c>
      <c r="CA209" s="23">
        <v>1</v>
      </c>
      <c r="CB209" s="23">
        <v>0</v>
      </c>
    </row>
    <row r="210" spans="1:80" x14ac:dyDescent="0.25">
      <c r="A210" s="22" t="s">
        <v>645</v>
      </c>
      <c r="B210" s="23">
        <f t="shared" si="7"/>
        <v>28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1</v>
      </c>
      <c r="S210" s="23">
        <v>0</v>
      </c>
      <c r="T210" s="23">
        <v>0</v>
      </c>
      <c r="U210" s="23">
        <v>0</v>
      </c>
      <c r="V210" s="23">
        <v>2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2</v>
      </c>
      <c r="AP210" s="23">
        <v>0</v>
      </c>
      <c r="AQ210" s="23">
        <v>0</v>
      </c>
      <c r="AR210" s="23">
        <v>19</v>
      </c>
      <c r="AS210" s="23">
        <v>1</v>
      </c>
      <c r="AT210" s="23">
        <v>0</v>
      </c>
      <c r="AU210" s="23">
        <v>0</v>
      </c>
      <c r="AV210" s="23">
        <v>0</v>
      </c>
      <c r="AW210" s="23">
        <v>0</v>
      </c>
      <c r="AX210" s="23">
        <v>0</v>
      </c>
      <c r="AY210" s="23">
        <v>0</v>
      </c>
      <c r="AZ210" s="23">
        <v>0</v>
      </c>
      <c r="BA210" s="23">
        <v>0</v>
      </c>
      <c r="BB210" s="23">
        <v>0</v>
      </c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  <c r="BI210" s="23">
        <v>3</v>
      </c>
      <c r="BJ210" s="23">
        <v>0</v>
      </c>
      <c r="BK210" s="23">
        <v>0</v>
      </c>
      <c r="BL210" s="23">
        <v>0</v>
      </c>
      <c r="BM210" s="23">
        <v>0</v>
      </c>
      <c r="BN210" s="23">
        <v>0</v>
      </c>
      <c r="BO210" s="23">
        <v>0</v>
      </c>
      <c r="BP210" s="23">
        <v>0</v>
      </c>
      <c r="BQ210" s="23">
        <v>0</v>
      </c>
      <c r="BR210" s="23">
        <v>0</v>
      </c>
      <c r="BS210" s="23">
        <v>0</v>
      </c>
      <c r="BT210" s="23">
        <v>0</v>
      </c>
      <c r="BU210" s="23">
        <v>0</v>
      </c>
      <c r="BV210" s="23">
        <v>0</v>
      </c>
      <c r="BW210" s="23">
        <v>0</v>
      </c>
      <c r="BX210" s="23">
        <v>0</v>
      </c>
      <c r="BY210" s="23">
        <v>0</v>
      </c>
      <c r="BZ210" s="23">
        <v>0</v>
      </c>
      <c r="CA210" s="23">
        <v>0</v>
      </c>
      <c r="CB210" s="23">
        <v>0</v>
      </c>
    </row>
    <row r="211" spans="1:80" x14ac:dyDescent="0.25">
      <c r="A211" s="26" t="s">
        <v>409</v>
      </c>
      <c r="B211" s="23">
        <f t="shared" si="7"/>
        <v>1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1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  <c r="AT211" s="23">
        <v>0</v>
      </c>
      <c r="AU211" s="23">
        <v>0</v>
      </c>
      <c r="AV211" s="23">
        <v>0</v>
      </c>
      <c r="AW211" s="23">
        <v>0</v>
      </c>
      <c r="AX211" s="23">
        <v>0</v>
      </c>
      <c r="AY211" s="23">
        <v>0</v>
      </c>
      <c r="AZ211" s="23">
        <v>0</v>
      </c>
      <c r="BA211" s="23">
        <v>0</v>
      </c>
      <c r="BB211" s="23">
        <v>0</v>
      </c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  <c r="BI211" s="23">
        <v>0</v>
      </c>
      <c r="BJ211" s="23">
        <v>0</v>
      </c>
      <c r="BK211" s="23">
        <v>0</v>
      </c>
      <c r="BL211" s="23">
        <v>0</v>
      </c>
      <c r="BM211" s="23">
        <v>0</v>
      </c>
      <c r="BN211" s="23">
        <v>0</v>
      </c>
      <c r="BO211" s="23">
        <v>0</v>
      </c>
      <c r="BP211" s="23">
        <v>0</v>
      </c>
      <c r="BQ211" s="23">
        <v>0</v>
      </c>
      <c r="BR211" s="23">
        <v>0</v>
      </c>
      <c r="BS211" s="23">
        <v>0</v>
      </c>
      <c r="BT211" s="23">
        <v>0</v>
      </c>
      <c r="BU211" s="23">
        <v>0</v>
      </c>
      <c r="BV211" s="23">
        <v>0</v>
      </c>
      <c r="BW211" s="23">
        <v>0</v>
      </c>
      <c r="BX211" s="23">
        <v>0</v>
      </c>
      <c r="BY211" s="23">
        <v>0</v>
      </c>
      <c r="BZ211" s="23">
        <v>0</v>
      </c>
      <c r="CA211" s="23">
        <v>0</v>
      </c>
      <c r="CB211" s="23">
        <v>0</v>
      </c>
    </row>
    <row r="212" spans="1:80" x14ac:dyDescent="0.25">
      <c r="A212" s="6" t="s">
        <v>58</v>
      </c>
      <c r="B212" s="23">
        <f t="shared" si="7"/>
        <v>6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1</v>
      </c>
      <c r="AC212" s="23">
        <v>0</v>
      </c>
      <c r="AD212" s="23">
        <v>0</v>
      </c>
      <c r="AE212" s="23">
        <v>0</v>
      </c>
      <c r="AF212" s="23">
        <v>0</v>
      </c>
      <c r="AG212" s="23">
        <v>1</v>
      </c>
      <c r="AH212" s="23">
        <v>1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1</v>
      </c>
      <c r="AP212" s="23">
        <v>0</v>
      </c>
      <c r="AQ212" s="23">
        <v>0</v>
      </c>
      <c r="AR212" s="23">
        <v>0</v>
      </c>
      <c r="AS212" s="23">
        <v>1</v>
      </c>
      <c r="AT212" s="23">
        <v>0</v>
      </c>
      <c r="AU212" s="23">
        <v>0</v>
      </c>
      <c r="AV212" s="23">
        <v>0</v>
      </c>
      <c r="AW212" s="23">
        <v>1</v>
      </c>
      <c r="AX212" s="23">
        <v>0</v>
      </c>
      <c r="AY212" s="23">
        <v>0</v>
      </c>
      <c r="AZ212" s="23">
        <v>0</v>
      </c>
      <c r="BA212" s="23">
        <v>0</v>
      </c>
      <c r="BB212" s="23">
        <v>0</v>
      </c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  <c r="BI212" s="23">
        <v>0</v>
      </c>
      <c r="BJ212" s="23">
        <v>0</v>
      </c>
      <c r="BK212" s="23">
        <v>0</v>
      </c>
      <c r="BL212" s="23">
        <v>0</v>
      </c>
      <c r="BM212" s="23">
        <v>0</v>
      </c>
      <c r="BN212" s="23">
        <v>0</v>
      </c>
      <c r="BO212" s="23">
        <v>0</v>
      </c>
      <c r="BP212" s="23">
        <v>0</v>
      </c>
      <c r="BQ212" s="23">
        <v>0</v>
      </c>
      <c r="BR212" s="23">
        <v>0</v>
      </c>
      <c r="BS212" s="23">
        <v>0</v>
      </c>
      <c r="BT212" s="23">
        <v>0</v>
      </c>
      <c r="BU212" s="23">
        <v>0</v>
      </c>
      <c r="BV212" s="23">
        <v>0</v>
      </c>
      <c r="BW212" s="23">
        <v>0</v>
      </c>
      <c r="BX212" s="23">
        <v>0</v>
      </c>
      <c r="BY212" s="23">
        <v>0</v>
      </c>
      <c r="BZ212" s="23">
        <v>0</v>
      </c>
      <c r="CA212" s="23">
        <v>0</v>
      </c>
      <c r="CB212" s="23">
        <v>0</v>
      </c>
    </row>
    <row r="213" spans="1:80" x14ac:dyDescent="0.25">
      <c r="A213" s="6" t="s">
        <v>59</v>
      </c>
      <c r="B213" s="23">
        <f t="shared" si="7"/>
        <v>15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14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1</v>
      </c>
      <c r="AS213" s="23">
        <v>0</v>
      </c>
      <c r="AT213" s="23">
        <v>0</v>
      </c>
      <c r="AU213" s="23">
        <v>0</v>
      </c>
      <c r="AV213" s="23">
        <v>0</v>
      </c>
      <c r="AW213" s="23">
        <v>0</v>
      </c>
      <c r="AX213" s="23">
        <v>0</v>
      </c>
      <c r="AY213" s="23">
        <v>0</v>
      </c>
      <c r="AZ213" s="23">
        <v>0</v>
      </c>
      <c r="BA213" s="23">
        <v>0</v>
      </c>
      <c r="BB213" s="23">
        <v>0</v>
      </c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  <c r="BI213" s="23">
        <v>0</v>
      </c>
      <c r="BJ213" s="23">
        <v>0</v>
      </c>
      <c r="BK213" s="23">
        <v>0</v>
      </c>
      <c r="BL213" s="23">
        <v>0</v>
      </c>
      <c r="BM213" s="23">
        <v>0</v>
      </c>
      <c r="BN213" s="23">
        <v>0</v>
      </c>
      <c r="BO213" s="23">
        <v>0</v>
      </c>
      <c r="BP213" s="23">
        <v>0</v>
      </c>
      <c r="BQ213" s="23">
        <v>0</v>
      </c>
      <c r="BR213" s="23">
        <v>0</v>
      </c>
      <c r="BS213" s="23">
        <v>0</v>
      </c>
      <c r="BT213" s="23">
        <v>0</v>
      </c>
      <c r="BU213" s="23">
        <v>0</v>
      </c>
      <c r="BV213" s="23">
        <v>0</v>
      </c>
      <c r="BW213" s="23">
        <v>0</v>
      </c>
      <c r="BX213" s="23">
        <v>0</v>
      </c>
      <c r="BY213" s="23">
        <v>0</v>
      </c>
      <c r="BZ213" s="23">
        <v>0</v>
      </c>
      <c r="CA213" s="23">
        <v>0</v>
      </c>
      <c r="CB213" s="23">
        <v>0</v>
      </c>
    </row>
    <row r="214" spans="1:80" x14ac:dyDescent="0.25">
      <c r="A214" s="6" t="s">
        <v>391</v>
      </c>
      <c r="B214" s="23">
        <f t="shared" si="7"/>
        <v>1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1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  <c r="AT214" s="23">
        <v>0</v>
      </c>
      <c r="AU214" s="23">
        <v>0</v>
      </c>
      <c r="AV214" s="23">
        <v>0</v>
      </c>
      <c r="AW214" s="23">
        <v>0</v>
      </c>
      <c r="AX214" s="23">
        <v>0</v>
      </c>
      <c r="AY214" s="23">
        <v>0</v>
      </c>
      <c r="AZ214" s="23">
        <v>0</v>
      </c>
      <c r="BA214" s="23">
        <v>0</v>
      </c>
      <c r="BB214" s="23">
        <v>0</v>
      </c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  <c r="BI214" s="23">
        <v>0</v>
      </c>
      <c r="BJ214" s="23">
        <v>0</v>
      </c>
      <c r="BK214" s="23">
        <v>0</v>
      </c>
      <c r="BL214" s="23">
        <v>0</v>
      </c>
      <c r="BM214" s="23">
        <v>0</v>
      </c>
      <c r="BN214" s="23">
        <v>0</v>
      </c>
      <c r="BO214" s="23">
        <v>0</v>
      </c>
      <c r="BP214" s="23">
        <v>0</v>
      </c>
      <c r="BQ214" s="23">
        <v>0</v>
      </c>
      <c r="BR214" s="23">
        <v>0</v>
      </c>
      <c r="BS214" s="23">
        <v>0</v>
      </c>
      <c r="BT214" s="23">
        <v>0</v>
      </c>
      <c r="BU214" s="23">
        <v>0</v>
      </c>
      <c r="BV214" s="23">
        <v>0</v>
      </c>
      <c r="BW214" s="23">
        <v>0</v>
      </c>
      <c r="BX214" s="23">
        <v>0</v>
      </c>
      <c r="BY214" s="23">
        <v>0</v>
      </c>
      <c r="BZ214" s="23">
        <v>0</v>
      </c>
      <c r="CA214" s="23">
        <v>0</v>
      </c>
      <c r="CB214" s="23">
        <v>0</v>
      </c>
    </row>
    <row r="215" spans="1:80" x14ac:dyDescent="0.25">
      <c r="A215" s="6" t="s">
        <v>400</v>
      </c>
      <c r="B215" s="23">
        <f t="shared" si="7"/>
        <v>3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1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1</v>
      </c>
      <c r="AQ215" s="23">
        <v>0</v>
      </c>
      <c r="AR215" s="23">
        <v>0</v>
      </c>
      <c r="AS215" s="23">
        <v>0</v>
      </c>
      <c r="AT215" s="23">
        <v>0</v>
      </c>
      <c r="AU215" s="23">
        <v>0</v>
      </c>
      <c r="AV215" s="23">
        <v>0</v>
      </c>
      <c r="AW215" s="23">
        <v>1</v>
      </c>
      <c r="AX215" s="23">
        <v>0</v>
      </c>
      <c r="AY215" s="23">
        <v>0</v>
      </c>
      <c r="AZ215" s="23">
        <v>0</v>
      </c>
      <c r="BA215" s="23">
        <v>0</v>
      </c>
      <c r="BB215" s="23">
        <v>0</v>
      </c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  <c r="BI215" s="23">
        <v>0</v>
      </c>
      <c r="BJ215" s="23">
        <v>0</v>
      </c>
      <c r="BK215" s="23">
        <v>0</v>
      </c>
      <c r="BL215" s="23">
        <v>0</v>
      </c>
      <c r="BM215" s="23">
        <v>0</v>
      </c>
      <c r="BN215" s="23">
        <v>0</v>
      </c>
      <c r="BO215" s="23">
        <v>0</v>
      </c>
      <c r="BP215" s="23">
        <v>0</v>
      </c>
      <c r="BQ215" s="23">
        <v>0</v>
      </c>
      <c r="BR215" s="23">
        <v>0</v>
      </c>
      <c r="BS215" s="23">
        <v>0</v>
      </c>
      <c r="BT215" s="23">
        <v>0</v>
      </c>
      <c r="BU215" s="23">
        <v>0</v>
      </c>
      <c r="BV215" s="23">
        <v>0</v>
      </c>
      <c r="BW215" s="23">
        <v>0</v>
      </c>
      <c r="BX215" s="23">
        <v>0</v>
      </c>
      <c r="BY215" s="23">
        <v>0</v>
      </c>
      <c r="BZ215" s="23">
        <v>0</v>
      </c>
      <c r="CA215" s="23">
        <v>0</v>
      </c>
      <c r="CB215" s="23">
        <v>0</v>
      </c>
    </row>
    <row r="216" spans="1:80" x14ac:dyDescent="0.25">
      <c r="A216" s="22" t="s">
        <v>60</v>
      </c>
      <c r="B216" s="23">
        <f t="shared" si="7"/>
        <v>3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1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  <c r="AT216" s="23">
        <v>0</v>
      </c>
      <c r="AU216" s="23">
        <v>0</v>
      </c>
      <c r="AV216" s="23">
        <v>0</v>
      </c>
      <c r="AW216" s="23">
        <v>1</v>
      </c>
      <c r="AX216" s="23">
        <v>0</v>
      </c>
      <c r="AY216" s="23">
        <v>0</v>
      </c>
      <c r="AZ216" s="23">
        <v>0</v>
      </c>
      <c r="BA216" s="23">
        <v>0</v>
      </c>
      <c r="BB216" s="23">
        <v>0</v>
      </c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  <c r="BI216" s="23">
        <v>0</v>
      </c>
      <c r="BJ216" s="23">
        <v>0</v>
      </c>
      <c r="BK216" s="23">
        <v>0</v>
      </c>
      <c r="BL216" s="23">
        <v>0</v>
      </c>
      <c r="BM216" s="23">
        <v>0</v>
      </c>
      <c r="BN216" s="23">
        <v>1</v>
      </c>
      <c r="BO216" s="23">
        <v>0</v>
      </c>
      <c r="BP216" s="23">
        <v>0</v>
      </c>
      <c r="BQ216" s="23">
        <v>0</v>
      </c>
      <c r="BR216" s="23">
        <v>0</v>
      </c>
      <c r="BS216" s="23">
        <v>0</v>
      </c>
      <c r="BT216" s="23">
        <v>0</v>
      </c>
      <c r="BU216" s="23">
        <v>0</v>
      </c>
      <c r="BV216" s="23">
        <v>0</v>
      </c>
      <c r="BW216" s="23">
        <v>0</v>
      </c>
      <c r="BX216" s="23">
        <v>0</v>
      </c>
      <c r="BY216" s="23">
        <v>0</v>
      </c>
      <c r="BZ216" s="23">
        <v>0</v>
      </c>
      <c r="CA216" s="23">
        <v>0</v>
      </c>
      <c r="CB216" s="23">
        <v>0</v>
      </c>
    </row>
    <row r="217" spans="1:80" x14ac:dyDescent="0.25">
      <c r="A217" s="22" t="s">
        <v>222</v>
      </c>
      <c r="B217" s="23">
        <f t="shared" si="7"/>
        <v>659</v>
      </c>
      <c r="C217" s="23">
        <v>9</v>
      </c>
      <c r="D217" s="23">
        <v>22</v>
      </c>
      <c r="E217" s="23">
        <v>1</v>
      </c>
      <c r="F217" s="23">
        <v>2</v>
      </c>
      <c r="G217" s="23">
        <v>0</v>
      </c>
      <c r="H217" s="23">
        <v>5</v>
      </c>
      <c r="I217" s="23">
        <v>0</v>
      </c>
      <c r="J217" s="23">
        <v>0</v>
      </c>
      <c r="K217" s="23">
        <v>0</v>
      </c>
      <c r="L217" s="23">
        <v>0</v>
      </c>
      <c r="M217" s="23">
        <v>4</v>
      </c>
      <c r="N217" s="23">
        <v>0</v>
      </c>
      <c r="O217" s="23">
        <v>1</v>
      </c>
      <c r="P217" s="23">
        <v>17</v>
      </c>
      <c r="Q217" s="23">
        <v>1</v>
      </c>
      <c r="R217" s="23">
        <v>51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2</v>
      </c>
      <c r="Z217" s="23">
        <v>0</v>
      </c>
      <c r="AA217" s="23">
        <v>0</v>
      </c>
      <c r="AB217" s="23">
        <v>13</v>
      </c>
      <c r="AC217" s="23">
        <v>2</v>
      </c>
      <c r="AD217" s="23">
        <v>23</v>
      </c>
      <c r="AE217" s="23">
        <v>0</v>
      </c>
      <c r="AF217" s="23">
        <v>0</v>
      </c>
      <c r="AG217" s="23">
        <v>0</v>
      </c>
      <c r="AH217" s="23">
        <v>359</v>
      </c>
      <c r="AI217" s="23">
        <v>0</v>
      </c>
      <c r="AJ217" s="23">
        <v>7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9</v>
      </c>
      <c r="AS217" s="23">
        <v>0</v>
      </c>
      <c r="AT217" s="23">
        <v>0</v>
      </c>
      <c r="AU217" s="23">
        <v>0</v>
      </c>
      <c r="AV217" s="23">
        <v>0</v>
      </c>
      <c r="AW217" s="23">
        <v>9</v>
      </c>
      <c r="AX217" s="23">
        <v>0</v>
      </c>
      <c r="AY217" s="23">
        <v>0</v>
      </c>
      <c r="AZ217" s="23">
        <v>0</v>
      </c>
      <c r="BA217" s="23">
        <v>14</v>
      </c>
      <c r="BB217" s="23">
        <v>0</v>
      </c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3</v>
      </c>
      <c r="BI217" s="23">
        <v>22</v>
      </c>
      <c r="BJ217" s="23">
        <v>0</v>
      </c>
      <c r="BK217" s="23">
        <v>0</v>
      </c>
      <c r="BL217" s="23">
        <v>0</v>
      </c>
      <c r="BM217" s="23">
        <v>0</v>
      </c>
      <c r="BN217" s="23">
        <v>7</v>
      </c>
      <c r="BO217" s="23">
        <v>0</v>
      </c>
      <c r="BP217" s="23">
        <v>0</v>
      </c>
      <c r="BQ217" s="23">
        <v>0</v>
      </c>
      <c r="BR217" s="23">
        <v>0</v>
      </c>
      <c r="BS217" s="23">
        <v>0</v>
      </c>
      <c r="BT217" s="23">
        <v>0</v>
      </c>
      <c r="BU217" s="23">
        <v>0</v>
      </c>
      <c r="BV217" s="23">
        <v>0</v>
      </c>
      <c r="BW217" s="23">
        <v>0</v>
      </c>
      <c r="BX217" s="23">
        <v>10</v>
      </c>
      <c r="BY217" s="23">
        <v>0</v>
      </c>
      <c r="BZ217" s="23">
        <v>0</v>
      </c>
      <c r="CA217" s="23">
        <v>66</v>
      </c>
      <c r="CB217" s="23">
        <v>0</v>
      </c>
    </row>
    <row r="218" spans="1:80" x14ac:dyDescent="0.25">
      <c r="A218" s="22" t="s">
        <v>545</v>
      </c>
      <c r="B218" s="23">
        <f t="shared" si="7"/>
        <v>154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1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7</v>
      </c>
      <c r="AA218" s="23">
        <v>0</v>
      </c>
      <c r="AB218" s="23">
        <v>3</v>
      </c>
      <c r="AC218" s="23">
        <v>0</v>
      </c>
      <c r="AD218" s="23">
        <v>7</v>
      </c>
      <c r="AE218" s="23">
        <v>0</v>
      </c>
      <c r="AF218" s="23">
        <v>0</v>
      </c>
      <c r="AG218" s="23">
        <v>14</v>
      </c>
      <c r="AH218" s="23">
        <v>3</v>
      </c>
      <c r="AI218" s="23">
        <v>2</v>
      </c>
      <c r="AJ218" s="23">
        <v>4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2</v>
      </c>
      <c r="AQ218" s="23">
        <v>18</v>
      </c>
      <c r="AR218" s="23">
        <v>9</v>
      </c>
      <c r="AS218" s="23">
        <v>1</v>
      </c>
      <c r="AT218" s="23">
        <v>0</v>
      </c>
      <c r="AU218" s="23">
        <v>12</v>
      </c>
      <c r="AV218" s="23">
        <v>1</v>
      </c>
      <c r="AW218" s="23">
        <v>0</v>
      </c>
      <c r="AX218" s="23">
        <v>6</v>
      </c>
      <c r="AY218" s="23">
        <v>0</v>
      </c>
      <c r="AZ218" s="23">
        <v>7</v>
      </c>
      <c r="BA218" s="23">
        <v>0</v>
      </c>
      <c r="BB218" s="23">
        <v>0</v>
      </c>
      <c r="BC218" s="23">
        <v>1</v>
      </c>
      <c r="BD218" s="23">
        <v>0</v>
      </c>
      <c r="BE218" s="23">
        <v>0</v>
      </c>
      <c r="BF218" s="23">
        <v>0</v>
      </c>
      <c r="BG218" s="23">
        <v>13</v>
      </c>
      <c r="BH218" s="23">
        <v>1</v>
      </c>
      <c r="BI218" s="23">
        <v>1</v>
      </c>
      <c r="BJ218" s="23">
        <v>1</v>
      </c>
      <c r="BK218" s="23">
        <v>0</v>
      </c>
      <c r="BL218" s="23">
        <v>0</v>
      </c>
      <c r="BM218" s="23">
        <v>0</v>
      </c>
      <c r="BN218" s="23">
        <v>1</v>
      </c>
      <c r="BO218" s="23">
        <v>0</v>
      </c>
      <c r="BP218" s="23">
        <v>3</v>
      </c>
      <c r="BQ218" s="23">
        <v>0</v>
      </c>
      <c r="BR218" s="23">
        <v>0</v>
      </c>
      <c r="BS218" s="23">
        <v>0</v>
      </c>
      <c r="BT218" s="23">
        <v>1</v>
      </c>
      <c r="BU218" s="23">
        <v>3</v>
      </c>
      <c r="BV218" s="23">
        <v>0</v>
      </c>
      <c r="BW218" s="23">
        <v>3</v>
      </c>
      <c r="BX218" s="23">
        <v>1</v>
      </c>
      <c r="BY218" s="23">
        <v>0</v>
      </c>
      <c r="BZ218" s="23">
        <v>1</v>
      </c>
      <c r="CA218" s="23">
        <v>27</v>
      </c>
      <c r="CB218" s="23">
        <v>0</v>
      </c>
    </row>
    <row r="219" spans="1:80" x14ac:dyDescent="0.25">
      <c r="A219" s="22" t="s">
        <v>646</v>
      </c>
      <c r="B219" s="23">
        <f t="shared" si="7"/>
        <v>1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1</v>
      </c>
      <c r="AR219" s="23">
        <v>0</v>
      </c>
      <c r="AS219" s="23">
        <v>0</v>
      </c>
      <c r="AT219" s="23">
        <v>0</v>
      </c>
      <c r="AU219" s="23">
        <v>0</v>
      </c>
      <c r="AV219" s="23">
        <v>0</v>
      </c>
      <c r="AW219" s="23">
        <v>0</v>
      </c>
      <c r="AX219" s="23">
        <v>0</v>
      </c>
      <c r="AY219" s="23">
        <v>0</v>
      </c>
      <c r="AZ219" s="23">
        <v>0</v>
      </c>
      <c r="BA219" s="23">
        <v>0</v>
      </c>
      <c r="BB219" s="23">
        <v>0</v>
      </c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  <c r="BI219" s="23">
        <v>0</v>
      </c>
      <c r="BJ219" s="23">
        <v>0</v>
      </c>
      <c r="BK219" s="23">
        <v>0</v>
      </c>
      <c r="BL219" s="23">
        <v>0</v>
      </c>
      <c r="BM219" s="23">
        <v>0</v>
      </c>
      <c r="BN219" s="23">
        <v>0</v>
      </c>
      <c r="BO219" s="23">
        <v>0</v>
      </c>
      <c r="BP219" s="23">
        <v>0</v>
      </c>
      <c r="BQ219" s="23">
        <v>0</v>
      </c>
      <c r="BR219" s="23">
        <v>0</v>
      </c>
      <c r="BS219" s="23">
        <v>0</v>
      </c>
      <c r="BT219" s="23">
        <v>0</v>
      </c>
      <c r="BU219" s="23">
        <v>0</v>
      </c>
      <c r="BV219" s="23">
        <v>0</v>
      </c>
      <c r="BW219" s="23">
        <v>0</v>
      </c>
      <c r="BX219" s="23">
        <v>0</v>
      </c>
      <c r="BY219" s="23">
        <v>0</v>
      </c>
      <c r="BZ219" s="23">
        <v>0</v>
      </c>
      <c r="CA219" s="23">
        <v>0</v>
      </c>
      <c r="CB219" s="23">
        <v>0</v>
      </c>
    </row>
    <row r="220" spans="1:80" x14ac:dyDescent="0.25">
      <c r="A220" s="22" t="s">
        <v>417</v>
      </c>
      <c r="B220" s="23">
        <f t="shared" si="7"/>
        <v>1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1</v>
      </c>
      <c r="AR220" s="23">
        <v>0</v>
      </c>
      <c r="AS220" s="23">
        <v>0</v>
      </c>
      <c r="AT220" s="23">
        <v>0</v>
      </c>
      <c r="AU220" s="23">
        <v>0</v>
      </c>
      <c r="AV220" s="23">
        <v>0</v>
      </c>
      <c r="AW220" s="23">
        <v>0</v>
      </c>
      <c r="AX220" s="23">
        <v>0</v>
      </c>
      <c r="AY220" s="23">
        <v>0</v>
      </c>
      <c r="AZ220" s="23">
        <v>0</v>
      </c>
      <c r="BA220" s="23">
        <v>0</v>
      </c>
      <c r="BB220" s="23">
        <v>0</v>
      </c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  <c r="BI220" s="23">
        <v>0</v>
      </c>
      <c r="BJ220" s="23">
        <v>0</v>
      </c>
      <c r="BK220" s="23">
        <v>0</v>
      </c>
      <c r="BL220" s="23">
        <v>0</v>
      </c>
      <c r="BM220" s="23">
        <v>0</v>
      </c>
      <c r="BN220" s="23">
        <v>0</v>
      </c>
      <c r="BO220" s="23">
        <v>0</v>
      </c>
      <c r="BP220" s="23">
        <v>0</v>
      </c>
      <c r="BQ220" s="23">
        <v>0</v>
      </c>
      <c r="BR220" s="23">
        <v>0</v>
      </c>
      <c r="BS220" s="23">
        <v>0</v>
      </c>
      <c r="BT220" s="23">
        <v>0</v>
      </c>
      <c r="BU220" s="23">
        <v>0</v>
      </c>
      <c r="BV220" s="23">
        <v>0</v>
      </c>
      <c r="BW220" s="23">
        <v>0</v>
      </c>
      <c r="BX220" s="23">
        <v>0</v>
      </c>
      <c r="BY220" s="23">
        <v>0</v>
      </c>
      <c r="BZ220" s="23">
        <v>0</v>
      </c>
      <c r="CA220" s="23">
        <v>0</v>
      </c>
      <c r="CB220" s="23">
        <v>0</v>
      </c>
    </row>
    <row r="221" spans="1:80" x14ac:dyDescent="0.25">
      <c r="A221" s="22" t="s">
        <v>647</v>
      </c>
      <c r="B221" s="23">
        <f t="shared" si="7"/>
        <v>2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1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  <c r="AT221" s="23">
        <v>0</v>
      </c>
      <c r="AU221" s="23">
        <v>0</v>
      </c>
      <c r="AV221" s="23">
        <v>0</v>
      </c>
      <c r="AW221" s="23">
        <v>0</v>
      </c>
      <c r="AX221" s="23">
        <v>0</v>
      </c>
      <c r="AY221" s="23">
        <v>0</v>
      </c>
      <c r="AZ221" s="23">
        <v>0</v>
      </c>
      <c r="BA221" s="23">
        <v>0</v>
      </c>
      <c r="BB221" s="23">
        <v>0</v>
      </c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  <c r="BI221" s="23">
        <v>0</v>
      </c>
      <c r="BJ221" s="23">
        <v>0</v>
      </c>
      <c r="BK221" s="23">
        <v>0</v>
      </c>
      <c r="BL221" s="23">
        <v>0</v>
      </c>
      <c r="BM221" s="23">
        <v>0</v>
      </c>
      <c r="BN221" s="23">
        <v>0</v>
      </c>
      <c r="BO221" s="23">
        <v>1</v>
      </c>
      <c r="BP221" s="23">
        <v>0</v>
      </c>
      <c r="BQ221" s="23">
        <v>0</v>
      </c>
      <c r="BR221" s="23">
        <v>0</v>
      </c>
      <c r="BS221" s="23">
        <v>0</v>
      </c>
      <c r="BT221" s="23">
        <v>0</v>
      </c>
      <c r="BU221" s="23">
        <v>0</v>
      </c>
      <c r="BV221" s="23">
        <v>0</v>
      </c>
      <c r="BW221" s="23">
        <v>0</v>
      </c>
      <c r="BX221" s="23">
        <v>0</v>
      </c>
      <c r="BY221" s="23">
        <v>0</v>
      </c>
      <c r="BZ221" s="23">
        <v>0</v>
      </c>
      <c r="CA221" s="23">
        <v>0</v>
      </c>
      <c r="CB221" s="23">
        <v>0</v>
      </c>
    </row>
    <row r="222" spans="1:80" x14ac:dyDescent="0.25">
      <c r="A222" s="22" t="s">
        <v>367</v>
      </c>
      <c r="B222" s="23">
        <f t="shared" si="7"/>
        <v>109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1</v>
      </c>
      <c r="W222" s="23">
        <v>63</v>
      </c>
      <c r="X222" s="23">
        <v>0</v>
      </c>
      <c r="Y222" s="23">
        <v>2</v>
      </c>
      <c r="Z222" s="23">
        <v>0</v>
      </c>
      <c r="AA222" s="23">
        <v>0</v>
      </c>
      <c r="AB222" s="23">
        <v>3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12</v>
      </c>
      <c r="AI222" s="23">
        <v>1</v>
      </c>
      <c r="AJ222" s="23">
        <v>0</v>
      </c>
      <c r="AK222" s="23">
        <v>0</v>
      </c>
      <c r="AL222" s="23">
        <v>2</v>
      </c>
      <c r="AM222" s="23">
        <v>0</v>
      </c>
      <c r="AN222" s="23">
        <v>0</v>
      </c>
      <c r="AO222" s="23">
        <v>0</v>
      </c>
      <c r="AP222" s="23">
        <v>0</v>
      </c>
      <c r="AQ222" s="23">
        <v>1</v>
      </c>
      <c r="AR222" s="23">
        <v>0</v>
      </c>
      <c r="AS222" s="23">
        <v>0</v>
      </c>
      <c r="AT222" s="23">
        <v>0</v>
      </c>
      <c r="AU222" s="23">
        <v>1</v>
      </c>
      <c r="AV222" s="23">
        <v>0</v>
      </c>
      <c r="AW222" s="23">
        <v>2</v>
      </c>
      <c r="AX222" s="23">
        <v>0</v>
      </c>
      <c r="AY222" s="23">
        <v>0</v>
      </c>
      <c r="AZ222" s="23">
        <v>0</v>
      </c>
      <c r="BA222" s="23">
        <v>9</v>
      </c>
      <c r="BB222" s="23">
        <v>0</v>
      </c>
      <c r="BC222" s="23">
        <v>0</v>
      </c>
      <c r="BD222" s="23">
        <v>0</v>
      </c>
      <c r="BE222" s="23">
        <v>1</v>
      </c>
      <c r="BF222" s="23">
        <v>0</v>
      </c>
      <c r="BG222" s="23">
        <v>0</v>
      </c>
      <c r="BH222" s="23">
        <v>0</v>
      </c>
      <c r="BI222" s="23">
        <v>0</v>
      </c>
      <c r="BJ222" s="23">
        <v>0</v>
      </c>
      <c r="BK222" s="23">
        <v>0</v>
      </c>
      <c r="BL222" s="23">
        <v>1</v>
      </c>
      <c r="BM222" s="23">
        <v>0</v>
      </c>
      <c r="BN222" s="23">
        <v>1</v>
      </c>
      <c r="BO222" s="23">
        <v>0</v>
      </c>
      <c r="BP222" s="23">
        <v>0</v>
      </c>
      <c r="BQ222" s="23">
        <v>1</v>
      </c>
      <c r="BR222" s="23">
        <v>0</v>
      </c>
      <c r="BS222" s="23">
        <v>8</v>
      </c>
      <c r="BT222" s="23">
        <v>0</v>
      </c>
      <c r="BU222" s="23">
        <v>0</v>
      </c>
      <c r="BV222" s="23">
        <v>0</v>
      </c>
      <c r="BW222" s="23">
        <v>0</v>
      </c>
      <c r="BX222" s="23">
        <v>0</v>
      </c>
      <c r="BY222" s="23">
        <v>0</v>
      </c>
      <c r="BZ222" s="23">
        <v>0</v>
      </c>
      <c r="CA222" s="23">
        <v>0</v>
      </c>
      <c r="CB222" s="23">
        <v>0</v>
      </c>
    </row>
    <row r="223" spans="1:80" x14ac:dyDescent="0.25">
      <c r="A223" s="22" t="s">
        <v>648</v>
      </c>
      <c r="B223" s="23">
        <f t="shared" si="7"/>
        <v>1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  <c r="AT223" s="23">
        <v>0</v>
      </c>
      <c r="AU223" s="23">
        <v>0</v>
      </c>
      <c r="AV223" s="23">
        <v>0</v>
      </c>
      <c r="AW223" s="23">
        <v>0</v>
      </c>
      <c r="AX223" s="23">
        <v>0</v>
      </c>
      <c r="AY223" s="23">
        <v>0</v>
      </c>
      <c r="AZ223" s="23">
        <v>0</v>
      </c>
      <c r="BA223" s="23">
        <v>0</v>
      </c>
      <c r="BB223" s="23">
        <v>0</v>
      </c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  <c r="BI223" s="23">
        <v>1</v>
      </c>
      <c r="BJ223" s="23">
        <v>0</v>
      </c>
      <c r="BK223" s="23">
        <v>0</v>
      </c>
      <c r="BL223" s="23">
        <v>0</v>
      </c>
      <c r="BM223" s="23">
        <v>0</v>
      </c>
      <c r="BN223" s="23">
        <v>0</v>
      </c>
      <c r="BO223" s="23">
        <v>0</v>
      </c>
      <c r="BP223" s="23">
        <v>0</v>
      </c>
      <c r="BQ223" s="23">
        <v>0</v>
      </c>
      <c r="BR223" s="23">
        <v>0</v>
      </c>
      <c r="BS223" s="23">
        <v>0</v>
      </c>
      <c r="BT223" s="23">
        <v>0</v>
      </c>
      <c r="BU223" s="23">
        <v>0</v>
      </c>
      <c r="BV223" s="23">
        <v>0</v>
      </c>
      <c r="BW223" s="23">
        <v>0</v>
      </c>
      <c r="BX223" s="23">
        <v>0</v>
      </c>
      <c r="BY223" s="23">
        <v>0</v>
      </c>
      <c r="BZ223" s="23">
        <v>0</v>
      </c>
      <c r="CA223" s="23">
        <v>0</v>
      </c>
      <c r="CB223" s="23">
        <v>0</v>
      </c>
    </row>
    <row r="224" spans="1:80" x14ac:dyDescent="0.25">
      <c r="A224" s="22" t="s">
        <v>63</v>
      </c>
      <c r="B224" s="23">
        <f t="shared" si="7"/>
        <v>3694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343</v>
      </c>
      <c r="R224" s="23">
        <v>266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299</v>
      </c>
      <c r="AC224" s="23">
        <v>86</v>
      </c>
      <c r="AD224" s="23">
        <v>30</v>
      </c>
      <c r="AE224" s="23">
        <v>195</v>
      </c>
      <c r="AF224" s="23">
        <v>0</v>
      </c>
      <c r="AG224" s="23">
        <v>10</v>
      </c>
      <c r="AH224" s="23">
        <v>352</v>
      </c>
      <c r="AI224" s="23">
        <v>70</v>
      </c>
      <c r="AJ224" s="23">
        <v>190</v>
      </c>
      <c r="AK224" s="23">
        <v>0</v>
      </c>
      <c r="AL224" s="23">
        <v>23</v>
      </c>
      <c r="AM224" s="23">
        <v>20</v>
      </c>
      <c r="AN224" s="23">
        <v>9</v>
      </c>
      <c r="AO224" s="23">
        <v>53</v>
      </c>
      <c r="AP224" s="23">
        <v>87</v>
      </c>
      <c r="AQ224" s="23">
        <v>9</v>
      </c>
      <c r="AR224" s="23">
        <v>20</v>
      </c>
      <c r="AS224" s="23">
        <v>72</v>
      </c>
      <c r="AT224" s="23">
        <v>0</v>
      </c>
      <c r="AU224" s="23">
        <v>70</v>
      </c>
      <c r="AV224" s="23">
        <v>9</v>
      </c>
      <c r="AW224" s="23">
        <v>348</v>
      </c>
      <c r="AX224" s="23">
        <v>104</v>
      </c>
      <c r="AY224" s="23">
        <v>0</v>
      </c>
      <c r="AZ224" s="23">
        <v>68</v>
      </c>
      <c r="BA224" s="23">
        <v>4</v>
      </c>
      <c r="BB224" s="23">
        <v>0</v>
      </c>
      <c r="BC224" s="23">
        <v>132</v>
      </c>
      <c r="BD224" s="23">
        <v>0</v>
      </c>
      <c r="BE224" s="23">
        <v>130</v>
      </c>
      <c r="BF224" s="23">
        <v>0</v>
      </c>
      <c r="BG224" s="23">
        <v>0</v>
      </c>
      <c r="BH224" s="23">
        <v>110</v>
      </c>
      <c r="BI224" s="23">
        <v>281</v>
      </c>
      <c r="BJ224" s="23">
        <v>1</v>
      </c>
      <c r="BK224" s="23">
        <v>9</v>
      </c>
      <c r="BL224" s="23">
        <v>88</v>
      </c>
      <c r="BM224" s="23">
        <v>0</v>
      </c>
      <c r="BN224" s="23">
        <v>45</v>
      </c>
      <c r="BO224" s="23">
        <v>0</v>
      </c>
      <c r="BP224" s="23">
        <v>1</v>
      </c>
      <c r="BQ224" s="23">
        <v>1</v>
      </c>
      <c r="BR224" s="23">
        <v>0</v>
      </c>
      <c r="BS224" s="23">
        <v>29</v>
      </c>
      <c r="BT224" s="23">
        <v>17</v>
      </c>
      <c r="BU224" s="23">
        <v>0</v>
      </c>
      <c r="BV224" s="23">
        <v>3</v>
      </c>
      <c r="BW224" s="23">
        <v>0</v>
      </c>
      <c r="BX224" s="23">
        <v>5</v>
      </c>
      <c r="BY224" s="23">
        <v>10</v>
      </c>
      <c r="BZ224" s="23">
        <v>4</v>
      </c>
      <c r="CA224" s="23">
        <v>22</v>
      </c>
      <c r="CB224" s="23">
        <v>69</v>
      </c>
    </row>
    <row r="225" spans="1:80" x14ac:dyDescent="0.25">
      <c r="A225" s="22" t="s">
        <v>605</v>
      </c>
      <c r="B225" s="23">
        <f t="shared" si="7"/>
        <v>5365</v>
      </c>
      <c r="C225" s="23">
        <v>1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2</v>
      </c>
      <c r="Q225" s="23">
        <v>102</v>
      </c>
      <c r="R225" s="23">
        <v>283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976</v>
      </c>
      <c r="AC225" s="23">
        <v>78</v>
      </c>
      <c r="AD225" s="23">
        <v>362</v>
      </c>
      <c r="AE225" s="23">
        <v>141</v>
      </c>
      <c r="AF225" s="23">
        <v>0</v>
      </c>
      <c r="AG225" s="23">
        <v>56</v>
      </c>
      <c r="AH225" s="23">
        <v>87</v>
      </c>
      <c r="AI225" s="23">
        <v>3</v>
      </c>
      <c r="AJ225" s="23">
        <v>20</v>
      </c>
      <c r="AK225" s="23">
        <v>0</v>
      </c>
      <c r="AL225" s="23">
        <v>9</v>
      </c>
      <c r="AM225" s="23">
        <v>2</v>
      </c>
      <c r="AN225" s="23">
        <v>22</v>
      </c>
      <c r="AO225" s="23">
        <v>1</v>
      </c>
      <c r="AP225" s="23">
        <v>13</v>
      </c>
      <c r="AQ225" s="23">
        <v>102</v>
      </c>
      <c r="AR225" s="23">
        <v>365</v>
      </c>
      <c r="AS225" s="23">
        <v>20</v>
      </c>
      <c r="AT225" s="23">
        <v>0</v>
      </c>
      <c r="AU225" s="23">
        <v>80</v>
      </c>
      <c r="AV225" s="23">
        <v>10</v>
      </c>
      <c r="AW225" s="23">
        <v>291</v>
      </c>
      <c r="AX225" s="23">
        <v>39</v>
      </c>
      <c r="AY225" s="23">
        <v>0</v>
      </c>
      <c r="AZ225" s="23">
        <v>0</v>
      </c>
      <c r="BA225" s="23">
        <v>264</v>
      </c>
      <c r="BB225" s="23">
        <v>0</v>
      </c>
      <c r="BC225" s="23">
        <v>54</v>
      </c>
      <c r="BD225" s="23">
        <v>0</v>
      </c>
      <c r="BE225" s="23">
        <v>163</v>
      </c>
      <c r="BF225" s="23">
        <v>0</v>
      </c>
      <c r="BG225" s="23">
        <v>0</v>
      </c>
      <c r="BH225" s="23">
        <v>188</v>
      </c>
      <c r="BI225" s="23">
        <v>91</v>
      </c>
      <c r="BJ225" s="23">
        <v>7</v>
      </c>
      <c r="BK225" s="23">
        <v>67</v>
      </c>
      <c r="BL225" s="23">
        <v>0</v>
      </c>
      <c r="BM225" s="23">
        <v>0</v>
      </c>
      <c r="BN225" s="23">
        <v>307</v>
      </c>
      <c r="BO225" s="23">
        <v>0</v>
      </c>
      <c r="BP225" s="23">
        <v>88</v>
      </c>
      <c r="BQ225" s="23">
        <v>66</v>
      </c>
      <c r="BR225" s="23">
        <v>0</v>
      </c>
      <c r="BS225" s="23">
        <v>0</v>
      </c>
      <c r="BT225" s="23">
        <v>29</v>
      </c>
      <c r="BU225" s="23">
        <v>0</v>
      </c>
      <c r="BV225" s="23">
        <v>2</v>
      </c>
      <c r="BW225" s="23">
        <v>26</v>
      </c>
      <c r="BX225" s="23">
        <v>268</v>
      </c>
      <c r="BY225" s="23">
        <v>36</v>
      </c>
      <c r="BZ225" s="23">
        <v>81</v>
      </c>
      <c r="CA225" s="23">
        <v>488</v>
      </c>
      <c r="CB225" s="23">
        <v>75</v>
      </c>
    </row>
    <row r="226" spans="1:80" x14ac:dyDescent="0.25">
      <c r="A226" s="22" t="s">
        <v>599</v>
      </c>
      <c r="B226" s="23">
        <f t="shared" si="7"/>
        <v>549</v>
      </c>
      <c r="C226" s="23">
        <v>0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164</v>
      </c>
      <c r="R226" s="23">
        <v>111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33</v>
      </c>
      <c r="AC226" s="23">
        <v>5</v>
      </c>
      <c r="AD226" s="23">
        <v>15</v>
      </c>
      <c r="AE226" s="23">
        <v>13</v>
      </c>
      <c r="AF226" s="23">
        <v>0</v>
      </c>
      <c r="AG226" s="23">
        <v>4</v>
      </c>
      <c r="AH226" s="23">
        <v>19</v>
      </c>
      <c r="AI226" s="23">
        <v>1</v>
      </c>
      <c r="AJ226" s="23">
        <v>5</v>
      </c>
      <c r="AK226" s="23">
        <v>0</v>
      </c>
      <c r="AL226" s="23">
        <v>0</v>
      </c>
      <c r="AM226" s="23">
        <v>0</v>
      </c>
      <c r="AN226" s="23">
        <v>0</v>
      </c>
      <c r="AO226" s="23">
        <v>1</v>
      </c>
      <c r="AP226" s="23">
        <v>5</v>
      </c>
      <c r="AQ226" s="23">
        <v>3</v>
      </c>
      <c r="AR226" s="23">
        <v>7</v>
      </c>
      <c r="AS226" s="23">
        <v>0</v>
      </c>
      <c r="AT226" s="23">
        <v>0</v>
      </c>
      <c r="AU226" s="23">
        <v>11</v>
      </c>
      <c r="AV226" s="23">
        <v>0</v>
      </c>
      <c r="AW226" s="23">
        <v>26</v>
      </c>
      <c r="AX226" s="23">
        <v>2</v>
      </c>
      <c r="AY226" s="23">
        <v>0</v>
      </c>
      <c r="AZ226" s="23">
        <v>1</v>
      </c>
      <c r="BA226" s="23">
        <v>14</v>
      </c>
      <c r="BB226" s="23">
        <v>0</v>
      </c>
      <c r="BC226" s="23">
        <v>1</v>
      </c>
      <c r="BD226" s="23">
        <v>0</v>
      </c>
      <c r="BE226" s="23">
        <v>1</v>
      </c>
      <c r="BF226" s="23">
        <v>0</v>
      </c>
      <c r="BG226" s="23">
        <v>0</v>
      </c>
      <c r="BH226" s="23">
        <v>4</v>
      </c>
      <c r="BI226" s="23">
        <v>15</v>
      </c>
      <c r="BJ226" s="23">
        <v>1</v>
      </c>
      <c r="BK226" s="23">
        <v>0</v>
      </c>
      <c r="BL226" s="23">
        <v>5</v>
      </c>
      <c r="BM226" s="23">
        <v>0</v>
      </c>
      <c r="BN226" s="23">
        <v>24</v>
      </c>
      <c r="BO226" s="23">
        <v>0</v>
      </c>
      <c r="BP226" s="23">
        <v>3</v>
      </c>
      <c r="BQ226" s="23">
        <v>4</v>
      </c>
      <c r="BR226" s="23">
        <v>0</v>
      </c>
      <c r="BS226" s="23">
        <v>1</v>
      </c>
      <c r="BT226" s="23">
        <v>0</v>
      </c>
      <c r="BU226" s="23">
        <v>0</v>
      </c>
      <c r="BV226" s="23">
        <v>0</v>
      </c>
      <c r="BW226" s="23">
        <v>1</v>
      </c>
      <c r="BX226" s="23">
        <v>21</v>
      </c>
      <c r="BY226" s="23">
        <v>2</v>
      </c>
      <c r="BZ226" s="23">
        <v>3</v>
      </c>
      <c r="CA226" s="23">
        <v>20</v>
      </c>
      <c r="CB226" s="23">
        <v>3</v>
      </c>
    </row>
    <row r="227" spans="1:80" x14ac:dyDescent="0.25">
      <c r="A227" s="22" t="s">
        <v>64</v>
      </c>
      <c r="B227" s="23">
        <f t="shared" si="7"/>
        <v>258</v>
      </c>
      <c r="C227" s="23">
        <v>0</v>
      </c>
      <c r="D227" s="23">
        <v>0</v>
      </c>
      <c r="E227" s="23">
        <v>0</v>
      </c>
      <c r="F227" s="23">
        <v>1</v>
      </c>
      <c r="G227" s="23">
        <v>0</v>
      </c>
      <c r="H227" s="23">
        <v>0</v>
      </c>
      <c r="I227" s="23">
        <v>1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12</v>
      </c>
      <c r="R227" s="23">
        <v>12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5</v>
      </c>
      <c r="AC227" s="23">
        <v>2</v>
      </c>
      <c r="AD227" s="23">
        <v>10</v>
      </c>
      <c r="AE227" s="23">
        <v>13</v>
      </c>
      <c r="AF227" s="23">
        <v>1</v>
      </c>
      <c r="AG227" s="23">
        <v>4</v>
      </c>
      <c r="AH227" s="23">
        <v>12</v>
      </c>
      <c r="AI227" s="23">
        <v>1</v>
      </c>
      <c r="AJ227" s="23">
        <v>8</v>
      </c>
      <c r="AK227" s="23">
        <v>0</v>
      </c>
      <c r="AL227" s="23">
        <v>4</v>
      </c>
      <c r="AM227" s="23">
        <v>1</v>
      </c>
      <c r="AN227" s="23">
        <v>0</v>
      </c>
      <c r="AO227" s="23">
        <v>0</v>
      </c>
      <c r="AP227" s="23">
        <v>6</v>
      </c>
      <c r="AQ227" s="23">
        <v>2</v>
      </c>
      <c r="AR227" s="23">
        <v>8</v>
      </c>
      <c r="AS227" s="23">
        <v>9</v>
      </c>
      <c r="AT227" s="23">
        <v>0</v>
      </c>
      <c r="AU227" s="23">
        <v>12</v>
      </c>
      <c r="AV227" s="23">
        <v>3</v>
      </c>
      <c r="AW227" s="23">
        <v>25</v>
      </c>
      <c r="AX227" s="23">
        <v>2</v>
      </c>
      <c r="AY227" s="23">
        <v>0</v>
      </c>
      <c r="AZ227" s="23">
        <v>6</v>
      </c>
      <c r="BA227" s="23">
        <v>6</v>
      </c>
      <c r="BB227" s="23">
        <v>0</v>
      </c>
      <c r="BC227" s="23">
        <v>1</v>
      </c>
      <c r="BD227" s="23">
        <v>0</v>
      </c>
      <c r="BE227" s="23">
        <v>10</v>
      </c>
      <c r="BF227" s="23">
        <v>0</v>
      </c>
      <c r="BG227" s="23">
        <v>0</v>
      </c>
      <c r="BH227" s="23">
        <v>6</v>
      </c>
      <c r="BI227" s="23">
        <v>19</v>
      </c>
      <c r="BJ227" s="23">
        <v>4</v>
      </c>
      <c r="BK227" s="23">
        <v>4</v>
      </c>
      <c r="BL227" s="23">
        <v>2</v>
      </c>
      <c r="BM227" s="23">
        <v>0</v>
      </c>
      <c r="BN227" s="23">
        <v>0</v>
      </c>
      <c r="BO227" s="23">
        <v>0</v>
      </c>
      <c r="BP227" s="23">
        <v>2</v>
      </c>
      <c r="BQ227" s="23">
        <v>2</v>
      </c>
      <c r="BR227" s="23">
        <v>0</v>
      </c>
      <c r="BS227" s="23">
        <v>1</v>
      </c>
      <c r="BT227" s="23">
        <v>1</v>
      </c>
      <c r="BU227" s="23">
        <v>0</v>
      </c>
      <c r="BV227" s="23">
        <v>4</v>
      </c>
      <c r="BW227" s="23">
        <v>6</v>
      </c>
      <c r="BX227" s="23">
        <v>5</v>
      </c>
      <c r="BY227" s="23">
        <v>2</v>
      </c>
      <c r="BZ227" s="23">
        <v>4</v>
      </c>
      <c r="CA227" s="23">
        <v>13</v>
      </c>
      <c r="CB227" s="23">
        <v>6</v>
      </c>
    </row>
    <row r="228" spans="1:80" x14ac:dyDescent="0.25">
      <c r="A228" s="22" t="s">
        <v>65</v>
      </c>
      <c r="B228" s="23">
        <f t="shared" si="7"/>
        <v>17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1</v>
      </c>
      <c r="R228" s="23">
        <v>1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1</v>
      </c>
      <c r="AH228" s="23">
        <v>2</v>
      </c>
      <c r="AI228" s="23">
        <v>0</v>
      </c>
      <c r="AJ228" s="23">
        <v>0</v>
      </c>
      <c r="AK228" s="23">
        <v>0</v>
      </c>
      <c r="AL228" s="23">
        <v>2</v>
      </c>
      <c r="AM228" s="23">
        <v>0</v>
      </c>
      <c r="AN228" s="23">
        <v>0</v>
      </c>
      <c r="AO228" s="23">
        <v>0</v>
      </c>
      <c r="AP228" s="23">
        <v>0</v>
      </c>
      <c r="AQ228" s="23">
        <v>1</v>
      </c>
      <c r="AR228" s="23">
        <v>0</v>
      </c>
      <c r="AS228" s="23">
        <v>0</v>
      </c>
      <c r="AT228" s="23">
        <v>0</v>
      </c>
      <c r="AU228" s="23">
        <v>0</v>
      </c>
      <c r="AV228" s="23">
        <v>0</v>
      </c>
      <c r="AW228" s="23">
        <v>1</v>
      </c>
      <c r="AX228" s="23">
        <v>0</v>
      </c>
      <c r="AY228" s="23">
        <v>0</v>
      </c>
      <c r="AZ228" s="23">
        <v>1</v>
      </c>
      <c r="BA228" s="23">
        <v>0</v>
      </c>
      <c r="BB228" s="23">
        <v>0</v>
      </c>
      <c r="BC228" s="23">
        <v>3</v>
      </c>
      <c r="BD228" s="23">
        <v>0</v>
      </c>
      <c r="BE228" s="23">
        <v>1</v>
      </c>
      <c r="BF228" s="23">
        <v>0</v>
      </c>
      <c r="BG228" s="23">
        <v>0</v>
      </c>
      <c r="BH228" s="23">
        <v>0</v>
      </c>
      <c r="BI228" s="23">
        <v>0</v>
      </c>
      <c r="BJ228" s="23">
        <v>0</v>
      </c>
      <c r="BK228" s="23">
        <v>0</v>
      </c>
      <c r="BL228" s="23">
        <v>0</v>
      </c>
      <c r="BM228" s="23">
        <v>0</v>
      </c>
      <c r="BN228" s="23">
        <v>0</v>
      </c>
      <c r="BO228" s="23">
        <v>0</v>
      </c>
      <c r="BP228" s="23">
        <v>0</v>
      </c>
      <c r="BQ228" s="23">
        <v>0</v>
      </c>
      <c r="BR228" s="23">
        <v>0</v>
      </c>
      <c r="BS228" s="23">
        <v>0</v>
      </c>
      <c r="BT228" s="23">
        <v>0</v>
      </c>
      <c r="BU228" s="23">
        <v>0</v>
      </c>
      <c r="BV228" s="23">
        <v>0</v>
      </c>
      <c r="BW228" s="23">
        <v>0</v>
      </c>
      <c r="BX228" s="23">
        <v>3</v>
      </c>
      <c r="BY228" s="23">
        <v>0</v>
      </c>
      <c r="BZ228" s="23">
        <v>0</v>
      </c>
      <c r="CA228" s="23">
        <v>0</v>
      </c>
      <c r="CB228" s="23">
        <v>0</v>
      </c>
    </row>
    <row r="229" spans="1:80" x14ac:dyDescent="0.25">
      <c r="A229" s="22" t="s">
        <v>66</v>
      </c>
      <c r="B229" s="23">
        <f t="shared" si="7"/>
        <v>1252</v>
      </c>
      <c r="C229" s="23">
        <v>0</v>
      </c>
      <c r="D229" s="23">
        <v>0</v>
      </c>
      <c r="E229" s="23">
        <v>0</v>
      </c>
      <c r="F229" s="23">
        <v>2</v>
      </c>
      <c r="G229" s="23">
        <v>0</v>
      </c>
      <c r="H229" s="23">
        <v>0</v>
      </c>
      <c r="I229" s="23">
        <v>1</v>
      </c>
      <c r="J229" s="23">
        <v>0</v>
      </c>
      <c r="K229" s="23">
        <v>0</v>
      </c>
      <c r="L229" s="23">
        <v>0</v>
      </c>
      <c r="M229" s="23">
        <v>1</v>
      </c>
      <c r="N229" s="23">
        <v>0</v>
      </c>
      <c r="O229" s="23">
        <v>1</v>
      </c>
      <c r="P229" s="23">
        <v>0</v>
      </c>
      <c r="Q229" s="23">
        <v>44</v>
      </c>
      <c r="R229" s="23">
        <v>136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1</v>
      </c>
      <c r="Y229" s="23">
        <v>0</v>
      </c>
      <c r="Z229" s="23">
        <v>0</v>
      </c>
      <c r="AA229" s="23">
        <v>0</v>
      </c>
      <c r="AB229" s="23">
        <v>93</v>
      </c>
      <c r="AC229" s="23">
        <v>48</v>
      </c>
      <c r="AD229" s="23">
        <v>73</v>
      </c>
      <c r="AE229" s="23">
        <v>20</v>
      </c>
      <c r="AF229" s="23">
        <v>0</v>
      </c>
      <c r="AG229" s="23">
        <v>7</v>
      </c>
      <c r="AH229" s="23">
        <v>31</v>
      </c>
      <c r="AI229" s="23">
        <v>5</v>
      </c>
      <c r="AJ229" s="23">
        <v>22</v>
      </c>
      <c r="AK229" s="23">
        <v>0</v>
      </c>
      <c r="AL229" s="23">
        <v>4</v>
      </c>
      <c r="AM229" s="23">
        <v>3</v>
      </c>
      <c r="AN229" s="23">
        <v>6</v>
      </c>
      <c r="AO229" s="23">
        <v>6</v>
      </c>
      <c r="AP229" s="23">
        <v>11</v>
      </c>
      <c r="AQ229" s="23">
        <v>25</v>
      </c>
      <c r="AR229" s="23">
        <v>53</v>
      </c>
      <c r="AS229" s="23">
        <v>12</v>
      </c>
      <c r="AT229" s="23">
        <v>0</v>
      </c>
      <c r="AU229" s="23">
        <v>23</v>
      </c>
      <c r="AV229" s="23">
        <v>7</v>
      </c>
      <c r="AW229" s="23">
        <v>63</v>
      </c>
      <c r="AX229" s="23">
        <v>17</v>
      </c>
      <c r="AY229" s="23">
        <v>0</v>
      </c>
      <c r="AZ229" s="23">
        <v>4</v>
      </c>
      <c r="BA229" s="23">
        <v>82</v>
      </c>
      <c r="BB229" s="23">
        <v>0</v>
      </c>
      <c r="BC229" s="23">
        <v>14</v>
      </c>
      <c r="BD229" s="23">
        <v>0</v>
      </c>
      <c r="BE229" s="23">
        <v>32</v>
      </c>
      <c r="BF229" s="23">
        <v>0</v>
      </c>
      <c r="BG229" s="23">
        <v>0</v>
      </c>
      <c r="BH229" s="23">
        <v>33</v>
      </c>
      <c r="BI229" s="23">
        <v>58</v>
      </c>
      <c r="BJ229" s="23">
        <v>4</v>
      </c>
      <c r="BK229" s="23">
        <v>5</v>
      </c>
      <c r="BL229" s="23">
        <v>33</v>
      </c>
      <c r="BM229" s="23">
        <v>0</v>
      </c>
      <c r="BN229" s="23">
        <v>50</v>
      </c>
      <c r="BO229" s="23">
        <v>0</v>
      </c>
      <c r="BP229" s="23">
        <v>10</v>
      </c>
      <c r="BQ229" s="23">
        <v>16</v>
      </c>
      <c r="BR229" s="23">
        <v>0</v>
      </c>
      <c r="BS229" s="23">
        <v>23</v>
      </c>
      <c r="BT229" s="23">
        <v>9</v>
      </c>
      <c r="BU229" s="23">
        <v>0</v>
      </c>
      <c r="BV229" s="23">
        <v>4</v>
      </c>
      <c r="BW229" s="23">
        <v>7</v>
      </c>
      <c r="BX229" s="23">
        <v>52</v>
      </c>
      <c r="BY229" s="23">
        <v>9</v>
      </c>
      <c r="BZ229" s="23">
        <v>10</v>
      </c>
      <c r="CA229" s="23">
        <v>57</v>
      </c>
      <c r="CB229" s="23">
        <v>25</v>
      </c>
    </row>
    <row r="230" spans="1:80" x14ac:dyDescent="0.25">
      <c r="A230" s="22" t="s">
        <v>223</v>
      </c>
      <c r="B230" s="23">
        <f t="shared" si="7"/>
        <v>62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5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3">
        <v>0</v>
      </c>
      <c r="AA230" s="23">
        <v>0</v>
      </c>
      <c r="AB230" s="23">
        <v>10</v>
      </c>
      <c r="AC230" s="23">
        <v>9</v>
      </c>
      <c r="AD230" s="23">
        <v>3</v>
      </c>
      <c r="AE230" s="23">
        <v>0</v>
      </c>
      <c r="AF230" s="23">
        <v>0</v>
      </c>
      <c r="AG230" s="23">
        <v>0</v>
      </c>
      <c r="AH230" s="23">
        <v>1</v>
      </c>
      <c r="AI230" s="23">
        <v>0</v>
      </c>
      <c r="AJ230" s="23">
        <v>5</v>
      </c>
      <c r="AK230" s="23">
        <v>0</v>
      </c>
      <c r="AL230" s="23">
        <v>1</v>
      </c>
      <c r="AM230" s="23">
        <v>0</v>
      </c>
      <c r="AN230" s="23">
        <v>0</v>
      </c>
      <c r="AO230" s="23">
        <v>0</v>
      </c>
      <c r="AP230" s="23">
        <v>0</v>
      </c>
      <c r="AQ230" s="23">
        <v>3</v>
      </c>
      <c r="AR230" s="23">
        <v>1</v>
      </c>
      <c r="AS230" s="23">
        <v>0</v>
      </c>
      <c r="AT230" s="23">
        <v>0</v>
      </c>
      <c r="AU230" s="23">
        <v>5</v>
      </c>
      <c r="AV230" s="23">
        <v>0</v>
      </c>
      <c r="AW230" s="23">
        <v>1</v>
      </c>
      <c r="AX230" s="23">
        <v>2</v>
      </c>
      <c r="AY230" s="23">
        <v>0</v>
      </c>
      <c r="AZ230" s="23">
        <v>3</v>
      </c>
      <c r="BA230" s="23">
        <v>4</v>
      </c>
      <c r="BB230" s="23">
        <v>0</v>
      </c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  <c r="BI230" s="23">
        <v>2</v>
      </c>
      <c r="BJ230" s="23">
        <v>0</v>
      </c>
      <c r="BK230" s="23">
        <v>1</v>
      </c>
      <c r="BL230" s="23">
        <v>0</v>
      </c>
      <c r="BM230" s="23">
        <v>0</v>
      </c>
      <c r="BN230" s="23">
        <v>0</v>
      </c>
      <c r="BO230" s="23">
        <v>0</v>
      </c>
      <c r="BP230" s="23">
        <v>1</v>
      </c>
      <c r="BQ230" s="23">
        <v>0</v>
      </c>
      <c r="BR230" s="23">
        <v>0</v>
      </c>
      <c r="BS230" s="23">
        <v>0</v>
      </c>
      <c r="BT230" s="23">
        <v>0</v>
      </c>
      <c r="BU230" s="23">
        <v>0</v>
      </c>
      <c r="BV230" s="23">
        <v>1</v>
      </c>
      <c r="BW230" s="23">
        <v>0</v>
      </c>
      <c r="BX230" s="23">
        <v>0</v>
      </c>
      <c r="BY230" s="23">
        <v>1</v>
      </c>
      <c r="BZ230" s="23">
        <v>0</v>
      </c>
      <c r="CA230" s="23">
        <v>1</v>
      </c>
      <c r="CB230" s="23">
        <v>2</v>
      </c>
    </row>
    <row r="231" spans="1:80" x14ac:dyDescent="0.25">
      <c r="A231" s="22" t="s">
        <v>649</v>
      </c>
      <c r="B231" s="23">
        <f t="shared" si="7"/>
        <v>5</v>
      </c>
      <c r="C231" s="23">
        <v>1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1</v>
      </c>
      <c r="AI231" s="23">
        <v>0</v>
      </c>
      <c r="AJ231" s="23">
        <v>1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  <c r="AT231" s="23">
        <v>0</v>
      </c>
      <c r="AU231" s="23">
        <v>0</v>
      </c>
      <c r="AV231" s="23">
        <v>0</v>
      </c>
      <c r="AW231" s="23">
        <v>0</v>
      </c>
      <c r="AX231" s="23">
        <v>0</v>
      </c>
      <c r="AY231" s="23">
        <v>0</v>
      </c>
      <c r="AZ231" s="23">
        <v>0</v>
      </c>
      <c r="BA231" s="23">
        <v>1</v>
      </c>
      <c r="BB231" s="23">
        <v>0</v>
      </c>
      <c r="BC231" s="23">
        <v>0</v>
      </c>
      <c r="BD231" s="23">
        <v>0</v>
      </c>
      <c r="BE231" s="23">
        <v>1</v>
      </c>
      <c r="BF231" s="23">
        <v>0</v>
      </c>
      <c r="BG231" s="23">
        <v>0</v>
      </c>
      <c r="BH231" s="23">
        <v>0</v>
      </c>
      <c r="BI231" s="23">
        <v>0</v>
      </c>
      <c r="BJ231" s="23">
        <v>0</v>
      </c>
      <c r="BK231" s="23">
        <v>0</v>
      </c>
      <c r="BL231" s="23">
        <v>0</v>
      </c>
      <c r="BM231" s="23">
        <v>0</v>
      </c>
      <c r="BN231" s="23">
        <v>0</v>
      </c>
      <c r="BO231" s="23">
        <v>0</v>
      </c>
      <c r="BP231" s="23">
        <v>0</v>
      </c>
      <c r="BQ231" s="23">
        <v>0</v>
      </c>
      <c r="BR231" s="23">
        <v>0</v>
      </c>
      <c r="BS231" s="23">
        <v>0</v>
      </c>
      <c r="BT231" s="23">
        <v>0</v>
      </c>
      <c r="BU231" s="23">
        <v>0</v>
      </c>
      <c r="BV231" s="23">
        <v>0</v>
      </c>
      <c r="BW231" s="23">
        <v>0</v>
      </c>
      <c r="BX231" s="23">
        <v>0</v>
      </c>
      <c r="BY231" s="23">
        <v>0</v>
      </c>
      <c r="BZ231" s="23">
        <v>0</v>
      </c>
      <c r="CA231" s="23">
        <v>0</v>
      </c>
      <c r="CB231" s="23">
        <v>0</v>
      </c>
    </row>
    <row r="232" spans="1:80" x14ac:dyDescent="0.25">
      <c r="A232" s="6" t="s">
        <v>67</v>
      </c>
      <c r="B232" s="23">
        <f t="shared" si="7"/>
        <v>4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3">
        <v>0</v>
      </c>
      <c r="AA232" s="23">
        <v>0</v>
      </c>
      <c r="AB232" s="23">
        <v>0</v>
      </c>
      <c r="AC232" s="23">
        <v>1</v>
      </c>
      <c r="AD232" s="23">
        <v>0</v>
      </c>
      <c r="AE232" s="23">
        <v>2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  <c r="AT232" s="23">
        <v>0</v>
      </c>
      <c r="AU232" s="23">
        <v>0</v>
      </c>
      <c r="AV232" s="23">
        <v>0</v>
      </c>
      <c r="AW232" s="23">
        <v>0</v>
      </c>
      <c r="AX232" s="23">
        <v>0</v>
      </c>
      <c r="AY232" s="23">
        <v>0</v>
      </c>
      <c r="AZ232" s="23">
        <v>0</v>
      </c>
      <c r="BA232" s="23">
        <v>0</v>
      </c>
      <c r="BB232" s="23">
        <v>0</v>
      </c>
      <c r="BC232" s="23">
        <v>1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  <c r="BI232" s="23">
        <v>0</v>
      </c>
      <c r="BJ232" s="23">
        <v>0</v>
      </c>
      <c r="BK232" s="23">
        <v>0</v>
      </c>
      <c r="BL232" s="23">
        <v>0</v>
      </c>
      <c r="BM232" s="23">
        <v>0</v>
      </c>
      <c r="BN232" s="23">
        <v>0</v>
      </c>
      <c r="BO232" s="23">
        <v>0</v>
      </c>
      <c r="BP232" s="23">
        <v>0</v>
      </c>
      <c r="BQ232" s="23">
        <v>0</v>
      </c>
      <c r="BR232" s="23">
        <v>0</v>
      </c>
      <c r="BS232" s="23">
        <v>0</v>
      </c>
      <c r="BT232" s="23">
        <v>0</v>
      </c>
      <c r="BU232" s="23">
        <v>0</v>
      </c>
      <c r="BV232" s="23">
        <v>0</v>
      </c>
      <c r="BW232" s="23">
        <v>0</v>
      </c>
      <c r="BX232" s="23">
        <v>0</v>
      </c>
      <c r="BY232" s="23">
        <v>0</v>
      </c>
      <c r="BZ232" s="23">
        <v>0</v>
      </c>
      <c r="CA232" s="23">
        <v>0</v>
      </c>
      <c r="CB232" s="23">
        <v>0</v>
      </c>
    </row>
    <row r="233" spans="1:80" x14ac:dyDescent="0.25">
      <c r="A233" s="6" t="s">
        <v>68</v>
      </c>
      <c r="B233" s="23">
        <f t="shared" si="7"/>
        <v>6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0</v>
      </c>
      <c r="AA233" s="23">
        <v>0</v>
      </c>
      <c r="AB233" s="23">
        <v>0</v>
      </c>
      <c r="AC233" s="23">
        <v>1</v>
      </c>
      <c r="AD233" s="23">
        <v>0</v>
      </c>
      <c r="AE233" s="23">
        <v>0</v>
      </c>
      <c r="AF233" s="23">
        <v>0</v>
      </c>
      <c r="AG233" s="23">
        <v>0</v>
      </c>
      <c r="AH233" s="23">
        <v>2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  <c r="AT233" s="23">
        <v>0</v>
      </c>
      <c r="AU233" s="23">
        <v>0</v>
      </c>
      <c r="AV233" s="23">
        <v>0</v>
      </c>
      <c r="AW233" s="23">
        <v>0</v>
      </c>
      <c r="AX233" s="23">
        <v>0</v>
      </c>
      <c r="AY233" s="23">
        <v>0</v>
      </c>
      <c r="AZ233" s="23">
        <v>0</v>
      </c>
      <c r="BA233" s="23">
        <v>1</v>
      </c>
      <c r="BB233" s="23">
        <v>0</v>
      </c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  <c r="BI233" s="23">
        <v>0</v>
      </c>
      <c r="BJ233" s="23">
        <v>0</v>
      </c>
      <c r="BK233" s="23">
        <v>0</v>
      </c>
      <c r="BL233" s="23">
        <v>0</v>
      </c>
      <c r="BM233" s="23">
        <v>0</v>
      </c>
      <c r="BN233" s="23">
        <v>0</v>
      </c>
      <c r="BO233" s="23">
        <v>0</v>
      </c>
      <c r="BP233" s="23">
        <v>0</v>
      </c>
      <c r="BQ233" s="23">
        <v>0</v>
      </c>
      <c r="BR233" s="23">
        <v>0</v>
      </c>
      <c r="BS233" s="23">
        <v>0</v>
      </c>
      <c r="BT233" s="23">
        <v>1</v>
      </c>
      <c r="BU233" s="23">
        <v>0</v>
      </c>
      <c r="BV233" s="23">
        <v>0</v>
      </c>
      <c r="BW233" s="23">
        <v>0</v>
      </c>
      <c r="BX233" s="23">
        <v>1</v>
      </c>
      <c r="BY233" s="23">
        <v>0</v>
      </c>
      <c r="BZ233" s="23">
        <v>0</v>
      </c>
      <c r="CA233" s="23">
        <v>0</v>
      </c>
      <c r="CB233" s="23">
        <v>0</v>
      </c>
    </row>
    <row r="234" spans="1:80" x14ac:dyDescent="0.25">
      <c r="A234" s="22" t="s">
        <v>69</v>
      </c>
      <c r="B234" s="23">
        <f t="shared" si="7"/>
        <v>7344</v>
      </c>
      <c r="C234" s="23">
        <v>16</v>
      </c>
      <c r="D234" s="23">
        <v>2</v>
      </c>
      <c r="E234" s="23">
        <v>16</v>
      </c>
      <c r="F234" s="23">
        <v>13</v>
      </c>
      <c r="G234" s="23">
        <v>5</v>
      </c>
      <c r="H234" s="23">
        <v>1</v>
      </c>
      <c r="I234" s="23">
        <v>91</v>
      </c>
      <c r="J234" s="23">
        <v>8</v>
      </c>
      <c r="K234" s="23">
        <v>29</v>
      </c>
      <c r="L234" s="23">
        <v>7</v>
      </c>
      <c r="M234" s="23">
        <v>11</v>
      </c>
      <c r="N234" s="23">
        <v>4</v>
      </c>
      <c r="O234" s="23">
        <v>5</v>
      </c>
      <c r="P234" s="23">
        <v>2</v>
      </c>
      <c r="Q234" s="23">
        <v>0</v>
      </c>
      <c r="R234" s="23">
        <v>9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323</v>
      </c>
      <c r="Y234" s="23">
        <v>0</v>
      </c>
      <c r="Z234" s="23">
        <v>0</v>
      </c>
      <c r="AA234" s="23">
        <v>0</v>
      </c>
      <c r="AB234" s="23">
        <v>344</v>
      </c>
      <c r="AC234" s="23">
        <v>257</v>
      </c>
      <c r="AD234" s="23">
        <v>582</v>
      </c>
      <c r="AE234" s="23">
        <v>18</v>
      </c>
      <c r="AF234" s="23">
        <v>215</v>
      </c>
      <c r="AG234" s="23">
        <v>33</v>
      </c>
      <c r="AH234" s="23">
        <v>1301</v>
      </c>
      <c r="AI234" s="23">
        <v>52</v>
      </c>
      <c r="AJ234" s="23">
        <v>207</v>
      </c>
      <c r="AK234" s="23">
        <v>0</v>
      </c>
      <c r="AL234" s="23">
        <v>29</v>
      </c>
      <c r="AM234" s="23">
        <v>17</v>
      </c>
      <c r="AN234" s="23">
        <v>36</v>
      </c>
      <c r="AO234" s="23">
        <v>17</v>
      </c>
      <c r="AP234" s="23">
        <v>96</v>
      </c>
      <c r="AQ234" s="23">
        <v>270</v>
      </c>
      <c r="AR234" s="23">
        <v>281</v>
      </c>
      <c r="AS234" s="23">
        <v>3</v>
      </c>
      <c r="AT234" s="23">
        <v>104</v>
      </c>
      <c r="AU234" s="23">
        <v>120</v>
      </c>
      <c r="AV234" s="23">
        <v>47</v>
      </c>
      <c r="AW234" s="23">
        <v>341</v>
      </c>
      <c r="AX234" s="23">
        <v>2</v>
      </c>
      <c r="AY234" s="23">
        <v>43</v>
      </c>
      <c r="AZ234" s="23">
        <v>76</v>
      </c>
      <c r="BA234" s="23">
        <v>62</v>
      </c>
      <c r="BB234" s="23">
        <v>0</v>
      </c>
      <c r="BC234" s="23">
        <v>141</v>
      </c>
      <c r="BD234" s="23">
        <v>0</v>
      </c>
      <c r="BE234" s="23">
        <v>262</v>
      </c>
      <c r="BF234" s="23">
        <v>0</v>
      </c>
      <c r="BG234" s="23">
        <v>0</v>
      </c>
      <c r="BH234" s="23">
        <v>43</v>
      </c>
      <c r="BI234" s="23">
        <v>245</v>
      </c>
      <c r="BJ234" s="23">
        <v>15</v>
      </c>
      <c r="BK234" s="23">
        <v>21</v>
      </c>
      <c r="BL234" s="23">
        <v>68</v>
      </c>
      <c r="BM234" s="23">
        <v>0</v>
      </c>
      <c r="BN234" s="23">
        <v>270</v>
      </c>
      <c r="BO234" s="23">
        <v>0</v>
      </c>
      <c r="BP234" s="23">
        <v>91</v>
      </c>
      <c r="BQ234" s="23">
        <v>76</v>
      </c>
      <c r="BR234" s="23">
        <v>0</v>
      </c>
      <c r="BS234" s="23">
        <v>73</v>
      </c>
      <c r="BT234" s="23">
        <v>84</v>
      </c>
      <c r="BU234" s="23">
        <v>0</v>
      </c>
      <c r="BV234" s="23">
        <v>10</v>
      </c>
      <c r="BW234" s="23">
        <v>83</v>
      </c>
      <c r="BX234" s="23">
        <v>190</v>
      </c>
      <c r="BY234" s="23">
        <v>52</v>
      </c>
      <c r="BZ234" s="23">
        <v>32</v>
      </c>
      <c r="CA234" s="23">
        <v>345</v>
      </c>
      <c r="CB234" s="23">
        <v>148</v>
      </c>
    </row>
    <row r="235" spans="1:80" x14ac:dyDescent="0.25">
      <c r="A235" s="22" t="s">
        <v>420</v>
      </c>
      <c r="B235" s="23">
        <f t="shared" si="7"/>
        <v>48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1</v>
      </c>
      <c r="K235" s="23">
        <v>1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1</v>
      </c>
      <c r="AC235" s="23">
        <v>2</v>
      </c>
      <c r="AD235" s="23">
        <v>3</v>
      </c>
      <c r="AE235" s="23">
        <v>1</v>
      </c>
      <c r="AF235" s="23">
        <v>0</v>
      </c>
      <c r="AG235" s="23">
        <v>2</v>
      </c>
      <c r="AH235" s="23">
        <v>5</v>
      </c>
      <c r="AI235" s="23">
        <v>1</v>
      </c>
      <c r="AJ235" s="23">
        <v>1</v>
      </c>
      <c r="AK235" s="23">
        <v>0</v>
      </c>
      <c r="AL235" s="23">
        <v>0</v>
      </c>
      <c r="AM235" s="23">
        <v>0</v>
      </c>
      <c r="AN235" s="23">
        <v>0</v>
      </c>
      <c r="AO235" s="23">
        <v>2</v>
      </c>
      <c r="AP235" s="23">
        <v>0</v>
      </c>
      <c r="AQ235" s="23">
        <v>3</v>
      </c>
      <c r="AR235" s="23">
        <v>1</v>
      </c>
      <c r="AS235" s="23">
        <v>1</v>
      </c>
      <c r="AT235" s="23">
        <v>0</v>
      </c>
      <c r="AU235" s="23">
        <v>2</v>
      </c>
      <c r="AV235" s="23">
        <v>1</v>
      </c>
      <c r="AW235" s="23">
        <v>2</v>
      </c>
      <c r="AX235" s="23">
        <v>0</v>
      </c>
      <c r="AY235" s="23">
        <v>0</v>
      </c>
      <c r="AZ235" s="23">
        <v>0</v>
      </c>
      <c r="BA235" s="23">
        <v>5</v>
      </c>
      <c r="BB235" s="23">
        <v>0</v>
      </c>
      <c r="BC235" s="23">
        <v>0</v>
      </c>
      <c r="BD235" s="23">
        <v>0</v>
      </c>
      <c r="BE235" s="23">
        <v>2</v>
      </c>
      <c r="BF235" s="23">
        <v>0</v>
      </c>
      <c r="BG235" s="23">
        <v>0</v>
      </c>
      <c r="BH235" s="23">
        <v>1</v>
      </c>
      <c r="BI235" s="23">
        <v>1</v>
      </c>
      <c r="BJ235" s="23">
        <v>0</v>
      </c>
      <c r="BK235" s="23">
        <v>0</v>
      </c>
      <c r="BL235" s="23">
        <v>1</v>
      </c>
      <c r="BM235" s="23">
        <v>0</v>
      </c>
      <c r="BN235" s="23">
        <v>1</v>
      </c>
      <c r="BO235" s="23">
        <v>0</v>
      </c>
      <c r="BP235" s="23">
        <v>0</v>
      </c>
      <c r="BQ235" s="23">
        <v>0</v>
      </c>
      <c r="BR235" s="23">
        <v>0</v>
      </c>
      <c r="BS235" s="23">
        <v>0</v>
      </c>
      <c r="BT235" s="23">
        <v>0</v>
      </c>
      <c r="BU235" s="23">
        <v>0</v>
      </c>
      <c r="BV235" s="23">
        <v>0</v>
      </c>
      <c r="BW235" s="23">
        <v>1</v>
      </c>
      <c r="BX235" s="23">
        <v>0</v>
      </c>
      <c r="BY235" s="23">
        <v>1</v>
      </c>
      <c r="BZ235" s="23">
        <v>1</v>
      </c>
      <c r="CA235" s="23">
        <v>4</v>
      </c>
      <c r="CB235" s="23">
        <v>0</v>
      </c>
    </row>
    <row r="236" spans="1:80" x14ac:dyDescent="0.25">
      <c r="A236" s="22" t="s">
        <v>70</v>
      </c>
      <c r="B236" s="23">
        <f t="shared" si="7"/>
        <v>25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1</v>
      </c>
      <c r="V236" s="23">
        <v>0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2</v>
      </c>
      <c r="AC236" s="23">
        <v>0</v>
      </c>
      <c r="AD236" s="23">
        <v>1</v>
      </c>
      <c r="AE236" s="23">
        <v>1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  <c r="AT236" s="23">
        <v>0</v>
      </c>
      <c r="AU236" s="23">
        <v>0</v>
      </c>
      <c r="AV236" s="23">
        <v>0</v>
      </c>
      <c r="AW236" s="23">
        <v>0</v>
      </c>
      <c r="AX236" s="23">
        <v>0</v>
      </c>
      <c r="AY236" s="23">
        <v>0</v>
      </c>
      <c r="AZ236" s="23">
        <v>0</v>
      </c>
      <c r="BA236" s="23">
        <v>0</v>
      </c>
      <c r="BB236" s="23">
        <v>0</v>
      </c>
      <c r="BC236" s="23">
        <v>0</v>
      </c>
      <c r="BD236" s="23">
        <v>1</v>
      </c>
      <c r="BE236" s="23">
        <v>1</v>
      </c>
      <c r="BF236" s="23">
        <v>0</v>
      </c>
      <c r="BG236" s="23">
        <v>0</v>
      </c>
      <c r="BH236" s="23">
        <v>0</v>
      </c>
      <c r="BI236" s="23">
        <v>2</v>
      </c>
      <c r="BJ236" s="23">
        <v>1</v>
      </c>
      <c r="BK236" s="23">
        <v>0</v>
      </c>
      <c r="BL236" s="23">
        <v>0</v>
      </c>
      <c r="BM236" s="23">
        <v>1</v>
      </c>
      <c r="BN236" s="23">
        <v>0</v>
      </c>
      <c r="BO236" s="23">
        <v>3</v>
      </c>
      <c r="BP236" s="23">
        <v>0</v>
      </c>
      <c r="BQ236" s="23">
        <v>0</v>
      </c>
      <c r="BR236" s="23">
        <v>9</v>
      </c>
      <c r="BS236" s="23">
        <v>0</v>
      </c>
      <c r="BT236" s="23">
        <v>0</v>
      </c>
      <c r="BU236" s="23">
        <v>0</v>
      </c>
      <c r="BV236" s="23">
        <v>0</v>
      </c>
      <c r="BW236" s="23">
        <v>0</v>
      </c>
      <c r="BX236" s="23">
        <v>0</v>
      </c>
      <c r="BY236" s="23">
        <v>2</v>
      </c>
      <c r="BZ236" s="23">
        <v>0</v>
      </c>
      <c r="CA236" s="23">
        <v>0</v>
      </c>
      <c r="CB236" s="23">
        <v>0</v>
      </c>
    </row>
    <row r="237" spans="1:80" x14ac:dyDescent="0.25">
      <c r="A237" s="26" t="s">
        <v>71</v>
      </c>
      <c r="B237" s="23">
        <f t="shared" si="7"/>
        <v>8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6</v>
      </c>
      <c r="R237" s="23">
        <v>1</v>
      </c>
      <c r="S237" s="23">
        <v>0</v>
      </c>
      <c r="T237" s="23">
        <v>1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  <c r="AT237" s="23">
        <v>0</v>
      </c>
      <c r="AU237" s="23">
        <v>0</v>
      </c>
      <c r="AV237" s="23">
        <v>0</v>
      </c>
      <c r="AW237" s="23">
        <v>0</v>
      </c>
      <c r="AX237" s="23">
        <v>0</v>
      </c>
      <c r="AY237" s="23">
        <v>0</v>
      </c>
      <c r="AZ237" s="23">
        <v>0</v>
      </c>
      <c r="BA237" s="23">
        <v>0</v>
      </c>
      <c r="BB237" s="23">
        <v>0</v>
      </c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  <c r="BJ237" s="23">
        <v>0</v>
      </c>
      <c r="BK237" s="23">
        <v>0</v>
      </c>
      <c r="BL237" s="23">
        <v>0</v>
      </c>
      <c r="BM237" s="23">
        <v>0</v>
      </c>
      <c r="BN237" s="23">
        <v>0</v>
      </c>
      <c r="BO237" s="23">
        <v>0</v>
      </c>
      <c r="BP237" s="23">
        <v>0</v>
      </c>
      <c r="BQ237" s="23">
        <v>0</v>
      </c>
      <c r="BR237" s="23">
        <v>0</v>
      </c>
      <c r="BS237" s="23">
        <v>0</v>
      </c>
      <c r="BT237" s="23">
        <v>0</v>
      </c>
      <c r="BU237" s="23">
        <v>0</v>
      </c>
      <c r="BV237" s="23">
        <v>0</v>
      </c>
      <c r="BW237" s="23">
        <v>0</v>
      </c>
      <c r="BX237" s="23">
        <v>0</v>
      </c>
      <c r="BY237" s="23">
        <v>0</v>
      </c>
      <c r="BZ237" s="23">
        <v>0</v>
      </c>
      <c r="CA237" s="23">
        <v>0</v>
      </c>
      <c r="CB237" s="23">
        <v>0</v>
      </c>
    </row>
    <row r="238" spans="1:80" x14ac:dyDescent="0.25">
      <c r="A238" s="22" t="s">
        <v>544</v>
      </c>
      <c r="B238" s="23">
        <f t="shared" si="7"/>
        <v>2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1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  <c r="AT238" s="23">
        <v>0</v>
      </c>
      <c r="AU238" s="23">
        <v>0</v>
      </c>
      <c r="AV238" s="23">
        <v>0</v>
      </c>
      <c r="AW238" s="23">
        <v>0</v>
      </c>
      <c r="AX238" s="23">
        <v>0</v>
      </c>
      <c r="AY238" s="23">
        <v>0</v>
      </c>
      <c r="AZ238" s="23">
        <v>0</v>
      </c>
      <c r="BA238" s="23">
        <v>0</v>
      </c>
      <c r="BB238" s="23">
        <v>0</v>
      </c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  <c r="BI238" s="23">
        <v>0</v>
      </c>
      <c r="BJ238" s="23">
        <v>0</v>
      </c>
      <c r="BK238" s="23">
        <v>0</v>
      </c>
      <c r="BL238" s="23">
        <v>0</v>
      </c>
      <c r="BM238" s="23">
        <v>0</v>
      </c>
      <c r="BN238" s="23">
        <v>0</v>
      </c>
      <c r="BO238" s="23">
        <v>0</v>
      </c>
      <c r="BP238" s="23">
        <v>0</v>
      </c>
      <c r="BQ238" s="23">
        <v>0</v>
      </c>
      <c r="BR238" s="23">
        <v>0</v>
      </c>
      <c r="BS238" s="23">
        <v>0</v>
      </c>
      <c r="BT238" s="23">
        <v>0</v>
      </c>
      <c r="BU238" s="23">
        <v>0</v>
      </c>
      <c r="BV238" s="23">
        <v>0</v>
      </c>
      <c r="BW238" s="23">
        <v>0</v>
      </c>
      <c r="BX238" s="23">
        <v>1</v>
      </c>
      <c r="BY238" s="23">
        <v>0</v>
      </c>
      <c r="BZ238" s="23">
        <v>0</v>
      </c>
      <c r="CA238" s="23">
        <v>0</v>
      </c>
      <c r="CB238" s="23">
        <v>0</v>
      </c>
    </row>
    <row r="239" spans="1:80" x14ac:dyDescent="0.25">
      <c r="A239" s="22" t="s">
        <v>316</v>
      </c>
      <c r="B239" s="23">
        <f t="shared" si="7"/>
        <v>1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  <c r="AT239" s="23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  <c r="AZ239" s="23">
        <v>0</v>
      </c>
      <c r="BA239" s="23">
        <v>0</v>
      </c>
      <c r="BB239" s="23">
        <v>0</v>
      </c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  <c r="BI239" s="23">
        <v>0</v>
      </c>
      <c r="BJ239" s="23">
        <v>0</v>
      </c>
      <c r="BK239" s="23">
        <v>0</v>
      </c>
      <c r="BL239" s="23">
        <v>0</v>
      </c>
      <c r="BM239" s="23">
        <v>0</v>
      </c>
      <c r="BN239" s="23">
        <v>0</v>
      </c>
      <c r="BO239" s="23">
        <v>0</v>
      </c>
      <c r="BP239" s="23">
        <v>0</v>
      </c>
      <c r="BQ239" s="23">
        <v>0</v>
      </c>
      <c r="BR239" s="23">
        <v>0</v>
      </c>
      <c r="BS239" s="23">
        <v>0</v>
      </c>
      <c r="BT239" s="23">
        <v>0</v>
      </c>
      <c r="BU239" s="23">
        <v>0</v>
      </c>
      <c r="BV239" s="23">
        <v>0</v>
      </c>
      <c r="BW239" s="23">
        <v>0</v>
      </c>
      <c r="BX239" s="23">
        <v>0</v>
      </c>
      <c r="BY239" s="23">
        <v>0</v>
      </c>
      <c r="BZ239" s="23">
        <v>0</v>
      </c>
      <c r="CA239" s="23">
        <v>1</v>
      </c>
      <c r="CB239" s="23">
        <v>0</v>
      </c>
    </row>
    <row r="240" spans="1:80" x14ac:dyDescent="0.25">
      <c r="A240" s="22" t="s">
        <v>368</v>
      </c>
      <c r="B240" s="23">
        <f t="shared" si="7"/>
        <v>18</v>
      </c>
      <c r="C240" s="23">
        <v>0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1</v>
      </c>
      <c r="K240" s="23">
        <v>1</v>
      </c>
      <c r="L240" s="23">
        <v>0</v>
      </c>
      <c r="M240" s="23">
        <v>0</v>
      </c>
      <c r="N240" s="23">
        <v>1</v>
      </c>
      <c r="O240" s="23">
        <v>0</v>
      </c>
      <c r="P240" s="23">
        <v>1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1</v>
      </c>
      <c r="AK240" s="23">
        <v>0</v>
      </c>
      <c r="AL240" s="23">
        <v>1</v>
      </c>
      <c r="AM240" s="23">
        <v>0</v>
      </c>
      <c r="AN240" s="23">
        <v>1</v>
      </c>
      <c r="AO240" s="23">
        <v>0</v>
      </c>
      <c r="AP240" s="23">
        <v>1</v>
      </c>
      <c r="AQ240" s="23">
        <v>0</v>
      </c>
      <c r="AR240" s="23">
        <v>0</v>
      </c>
      <c r="AS240" s="23">
        <v>0</v>
      </c>
      <c r="AT240" s="23">
        <v>0</v>
      </c>
      <c r="AU240" s="23">
        <v>2</v>
      </c>
      <c r="AV240" s="23">
        <v>0</v>
      </c>
      <c r="AW240" s="23">
        <v>0</v>
      </c>
      <c r="AX240" s="23">
        <v>0</v>
      </c>
      <c r="AY240" s="23">
        <v>0</v>
      </c>
      <c r="AZ240" s="23">
        <v>0</v>
      </c>
      <c r="BA240" s="23">
        <v>1</v>
      </c>
      <c r="BB240" s="23">
        <v>0</v>
      </c>
      <c r="BC240" s="23">
        <v>3</v>
      </c>
      <c r="BD240" s="23">
        <v>0</v>
      </c>
      <c r="BE240" s="23">
        <v>0</v>
      </c>
      <c r="BF240" s="23">
        <v>0</v>
      </c>
      <c r="BG240" s="23">
        <v>1</v>
      </c>
      <c r="BH240" s="23">
        <v>0</v>
      </c>
      <c r="BI240" s="23">
        <v>0</v>
      </c>
      <c r="BJ240" s="23">
        <v>0</v>
      </c>
      <c r="BK240" s="23">
        <v>0</v>
      </c>
      <c r="BL240" s="23">
        <v>0</v>
      </c>
      <c r="BM240" s="23">
        <v>0</v>
      </c>
      <c r="BN240" s="23">
        <v>0</v>
      </c>
      <c r="BO240" s="23">
        <v>0</v>
      </c>
      <c r="BP240" s="23">
        <v>0</v>
      </c>
      <c r="BQ240" s="23">
        <v>0</v>
      </c>
      <c r="BR240" s="23">
        <v>0</v>
      </c>
      <c r="BS240" s="23">
        <v>0</v>
      </c>
      <c r="BT240" s="23">
        <v>0</v>
      </c>
      <c r="BU240" s="23">
        <v>1</v>
      </c>
      <c r="BV240" s="23">
        <v>0</v>
      </c>
      <c r="BW240" s="23">
        <v>0</v>
      </c>
      <c r="BX240" s="23">
        <v>0</v>
      </c>
      <c r="BY240" s="23">
        <v>1</v>
      </c>
      <c r="BZ240" s="23">
        <v>0</v>
      </c>
      <c r="CA240" s="23">
        <v>1</v>
      </c>
      <c r="CB240" s="23">
        <v>0</v>
      </c>
    </row>
    <row r="241" spans="1:80" x14ac:dyDescent="0.25">
      <c r="A241" s="22" t="s">
        <v>650</v>
      </c>
      <c r="B241" s="23">
        <f t="shared" si="7"/>
        <v>15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4</v>
      </c>
      <c r="AC241" s="23">
        <v>0</v>
      </c>
      <c r="AD241" s="23">
        <v>0</v>
      </c>
      <c r="AE241" s="23">
        <v>0</v>
      </c>
      <c r="AF241" s="23">
        <v>0</v>
      </c>
      <c r="AG241" s="23">
        <v>4</v>
      </c>
      <c r="AH241" s="23">
        <v>2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  <c r="AT241" s="23">
        <v>0</v>
      </c>
      <c r="AU241" s="23">
        <v>1</v>
      </c>
      <c r="AV241" s="23">
        <v>0</v>
      </c>
      <c r="AW241" s="23">
        <v>1</v>
      </c>
      <c r="AX241" s="23">
        <v>0</v>
      </c>
      <c r="AY241" s="23">
        <v>0</v>
      </c>
      <c r="AZ241" s="23">
        <v>0</v>
      </c>
      <c r="BA241" s="23">
        <v>0</v>
      </c>
      <c r="BB241" s="23">
        <v>0</v>
      </c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  <c r="BI241" s="23">
        <v>0</v>
      </c>
      <c r="BJ241" s="23">
        <v>0</v>
      </c>
      <c r="BK241" s="23">
        <v>1</v>
      </c>
      <c r="BL241" s="23">
        <v>0</v>
      </c>
      <c r="BM241" s="23">
        <v>0</v>
      </c>
      <c r="BN241" s="23">
        <v>0</v>
      </c>
      <c r="BO241" s="23">
        <v>0</v>
      </c>
      <c r="BP241" s="23">
        <v>1</v>
      </c>
      <c r="BQ241" s="23">
        <v>1</v>
      </c>
      <c r="BR241" s="23">
        <v>0</v>
      </c>
      <c r="BS241" s="23">
        <v>0</v>
      </c>
      <c r="BT241" s="23">
        <v>0</v>
      </c>
      <c r="BU241" s="23">
        <v>0</v>
      </c>
      <c r="BV241" s="23">
        <v>0</v>
      </c>
      <c r="BW241" s="23">
        <v>0</v>
      </c>
      <c r="BX241" s="23">
        <v>0</v>
      </c>
      <c r="BY241" s="23">
        <v>0</v>
      </c>
      <c r="BZ241" s="23">
        <v>0</v>
      </c>
      <c r="CA241" s="23">
        <v>0</v>
      </c>
      <c r="CB241" s="23">
        <v>0</v>
      </c>
    </row>
    <row r="242" spans="1:80" x14ac:dyDescent="0.25">
      <c r="A242" s="26" t="s">
        <v>651</v>
      </c>
      <c r="B242" s="23">
        <f t="shared" si="7"/>
        <v>4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1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  <c r="AT242" s="23">
        <v>0</v>
      </c>
      <c r="AU242" s="23">
        <v>0</v>
      </c>
      <c r="AV242" s="23">
        <v>0</v>
      </c>
      <c r="AW242" s="23">
        <v>0</v>
      </c>
      <c r="AX242" s="23">
        <v>0</v>
      </c>
      <c r="AY242" s="23">
        <v>0</v>
      </c>
      <c r="AZ242" s="23">
        <v>0</v>
      </c>
      <c r="BA242" s="23">
        <v>0</v>
      </c>
      <c r="BB242" s="23">
        <v>1</v>
      </c>
      <c r="BC242" s="23">
        <v>0</v>
      </c>
      <c r="BD242" s="23">
        <v>0</v>
      </c>
      <c r="BE242" s="23">
        <v>0</v>
      </c>
      <c r="BF242" s="23">
        <v>2</v>
      </c>
      <c r="BG242" s="23">
        <v>0</v>
      </c>
      <c r="BH242" s="23">
        <v>0</v>
      </c>
      <c r="BI242" s="23">
        <v>0</v>
      </c>
      <c r="BJ242" s="23">
        <v>0</v>
      </c>
      <c r="BK242" s="23">
        <v>0</v>
      </c>
      <c r="BL242" s="23">
        <v>0</v>
      </c>
      <c r="BM242" s="23">
        <v>0</v>
      </c>
      <c r="BN242" s="23">
        <v>0</v>
      </c>
      <c r="BO242" s="23">
        <v>0</v>
      </c>
      <c r="BP242" s="23">
        <v>0</v>
      </c>
      <c r="BQ242" s="23">
        <v>0</v>
      </c>
      <c r="BR242" s="23">
        <v>0</v>
      </c>
      <c r="BS242" s="23">
        <v>0</v>
      </c>
      <c r="BT242" s="23">
        <v>0</v>
      </c>
      <c r="BU242" s="23">
        <v>0</v>
      </c>
      <c r="BV242" s="23">
        <v>0</v>
      </c>
      <c r="BW242" s="23">
        <v>0</v>
      </c>
      <c r="BX242" s="23">
        <v>0</v>
      </c>
      <c r="BY242" s="23">
        <v>0</v>
      </c>
      <c r="BZ242" s="23">
        <v>0</v>
      </c>
      <c r="CA242" s="23">
        <v>0</v>
      </c>
      <c r="CB242" s="23">
        <v>0</v>
      </c>
    </row>
    <row r="243" spans="1:80" x14ac:dyDescent="0.25">
      <c r="A243" s="22" t="s">
        <v>224</v>
      </c>
      <c r="B243" s="23">
        <f t="shared" si="7"/>
        <v>23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5</v>
      </c>
      <c r="R243" s="23">
        <v>1</v>
      </c>
      <c r="S243" s="23">
        <v>0</v>
      </c>
      <c r="T243" s="23">
        <v>0</v>
      </c>
      <c r="U243" s="23">
        <v>3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  <c r="AT243" s="23">
        <v>0</v>
      </c>
      <c r="AU243" s="23">
        <v>0</v>
      </c>
      <c r="AV243" s="23">
        <v>0</v>
      </c>
      <c r="AW243" s="23">
        <v>0</v>
      </c>
      <c r="AX243" s="23">
        <v>3</v>
      </c>
      <c r="AY243" s="23">
        <v>0</v>
      </c>
      <c r="AZ243" s="23">
        <v>0</v>
      </c>
      <c r="BA243" s="23">
        <v>0</v>
      </c>
      <c r="BB243" s="23">
        <v>1</v>
      </c>
      <c r="BC243" s="23">
        <v>0</v>
      </c>
      <c r="BD243" s="23">
        <v>2</v>
      </c>
      <c r="BE243" s="23">
        <v>1</v>
      </c>
      <c r="BF243" s="23">
        <v>3</v>
      </c>
      <c r="BG243" s="23">
        <v>0</v>
      </c>
      <c r="BH243" s="23">
        <v>1</v>
      </c>
      <c r="BI243" s="23">
        <v>0</v>
      </c>
      <c r="BJ243" s="23">
        <v>0</v>
      </c>
      <c r="BK243" s="23">
        <v>0</v>
      </c>
      <c r="BL243" s="23">
        <v>0</v>
      </c>
      <c r="BM243" s="23">
        <v>1</v>
      </c>
      <c r="BN243" s="23">
        <v>0</v>
      </c>
      <c r="BO243" s="23">
        <v>0</v>
      </c>
      <c r="BP243" s="23">
        <v>0</v>
      </c>
      <c r="BQ243" s="23">
        <v>0</v>
      </c>
      <c r="BR243" s="23">
        <v>1</v>
      </c>
      <c r="BS243" s="23">
        <v>0</v>
      </c>
      <c r="BT243" s="23">
        <v>0</v>
      </c>
      <c r="BU243" s="23">
        <v>0</v>
      </c>
      <c r="BV243" s="23">
        <v>0</v>
      </c>
      <c r="BW243" s="23">
        <v>0</v>
      </c>
      <c r="BX243" s="23">
        <v>0</v>
      </c>
      <c r="BY243" s="23">
        <v>0</v>
      </c>
      <c r="BZ243" s="23">
        <v>0</v>
      </c>
      <c r="CA243" s="23">
        <v>0</v>
      </c>
      <c r="CB243" s="23">
        <v>1</v>
      </c>
    </row>
    <row r="244" spans="1:80" x14ac:dyDescent="0.25">
      <c r="A244" s="22" t="s">
        <v>225</v>
      </c>
      <c r="B244" s="23">
        <f t="shared" si="7"/>
        <v>3</v>
      </c>
      <c r="C244" s="23">
        <v>0</v>
      </c>
      <c r="D244" s="23">
        <v>0</v>
      </c>
      <c r="E244" s="23">
        <v>0</v>
      </c>
      <c r="F244" s="23">
        <v>0</v>
      </c>
      <c r="G244" s="23">
        <v>1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1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1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  <c r="AT244" s="23">
        <v>0</v>
      </c>
      <c r="AU244" s="23">
        <v>0</v>
      </c>
      <c r="AV244" s="23">
        <v>0</v>
      </c>
      <c r="AW244" s="23">
        <v>0</v>
      </c>
      <c r="AX244" s="23">
        <v>0</v>
      </c>
      <c r="AY244" s="23">
        <v>0</v>
      </c>
      <c r="AZ244" s="23">
        <v>0</v>
      </c>
      <c r="BA244" s="23">
        <v>0</v>
      </c>
      <c r="BB244" s="23">
        <v>0</v>
      </c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  <c r="BI244" s="23">
        <v>0</v>
      </c>
      <c r="BJ244" s="23">
        <v>0</v>
      </c>
      <c r="BK244" s="23">
        <v>0</v>
      </c>
      <c r="BL244" s="23">
        <v>0</v>
      </c>
      <c r="BM244" s="23">
        <v>0</v>
      </c>
      <c r="BN244" s="23">
        <v>0</v>
      </c>
      <c r="BO244" s="23">
        <v>0</v>
      </c>
      <c r="BP244" s="23">
        <v>0</v>
      </c>
      <c r="BQ244" s="23">
        <v>0</v>
      </c>
      <c r="BR244" s="23">
        <v>0</v>
      </c>
      <c r="BS244" s="23">
        <v>0</v>
      </c>
      <c r="BT244" s="23">
        <v>0</v>
      </c>
      <c r="BU244" s="23">
        <v>0</v>
      </c>
      <c r="BV244" s="23">
        <v>0</v>
      </c>
      <c r="BW244" s="23">
        <v>0</v>
      </c>
      <c r="BX244" s="23">
        <v>0</v>
      </c>
      <c r="BY244" s="23">
        <v>0</v>
      </c>
      <c r="BZ244" s="23">
        <v>0</v>
      </c>
      <c r="CA244" s="23">
        <v>0</v>
      </c>
      <c r="CB244" s="23">
        <v>0</v>
      </c>
    </row>
    <row r="245" spans="1:80" x14ac:dyDescent="0.25">
      <c r="A245" s="35" t="s">
        <v>226</v>
      </c>
      <c r="B245" s="23">
        <f t="shared" si="7"/>
        <v>5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1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23">
        <v>1</v>
      </c>
      <c r="AC245" s="23">
        <v>0</v>
      </c>
      <c r="AD245" s="23">
        <v>0</v>
      </c>
      <c r="AE245" s="23">
        <v>1</v>
      </c>
      <c r="AF245" s="23">
        <v>0</v>
      </c>
      <c r="AG245" s="23">
        <v>0</v>
      </c>
      <c r="AH245" s="23">
        <v>1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  <c r="AT245" s="23">
        <v>0</v>
      </c>
      <c r="AU245" s="23">
        <v>0</v>
      </c>
      <c r="AV245" s="23">
        <v>0</v>
      </c>
      <c r="AW245" s="23">
        <v>0</v>
      </c>
      <c r="AX245" s="23">
        <v>0</v>
      </c>
      <c r="AY245" s="23">
        <v>0</v>
      </c>
      <c r="AZ245" s="23">
        <v>0</v>
      </c>
      <c r="BA245" s="23">
        <v>0</v>
      </c>
      <c r="BB245" s="23">
        <v>0</v>
      </c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  <c r="BI245" s="23">
        <v>1</v>
      </c>
      <c r="BJ245" s="23">
        <v>0</v>
      </c>
      <c r="BK245" s="23">
        <v>0</v>
      </c>
      <c r="BL245" s="23">
        <v>0</v>
      </c>
      <c r="BM245" s="23">
        <v>0</v>
      </c>
      <c r="BN245" s="23">
        <v>0</v>
      </c>
      <c r="BO245" s="23">
        <v>0</v>
      </c>
      <c r="BP245" s="23">
        <v>0</v>
      </c>
      <c r="BQ245" s="23">
        <v>0</v>
      </c>
      <c r="BR245" s="23">
        <v>0</v>
      </c>
      <c r="BS245" s="23">
        <v>0</v>
      </c>
      <c r="BT245" s="23">
        <v>0</v>
      </c>
      <c r="BU245" s="23">
        <v>0</v>
      </c>
      <c r="BV245" s="23">
        <v>0</v>
      </c>
      <c r="BW245" s="23">
        <v>0</v>
      </c>
      <c r="BX245" s="23">
        <v>0</v>
      </c>
      <c r="BY245" s="23">
        <v>0</v>
      </c>
      <c r="BZ245" s="23">
        <v>0</v>
      </c>
      <c r="CA245" s="23">
        <v>0</v>
      </c>
      <c r="CB245" s="23">
        <v>0</v>
      </c>
    </row>
    <row r="246" spans="1:80" x14ac:dyDescent="0.25">
      <c r="A246" s="35" t="s">
        <v>227</v>
      </c>
      <c r="B246" s="23">
        <f t="shared" si="7"/>
        <v>10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10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  <c r="AT246" s="23">
        <v>0</v>
      </c>
      <c r="AU246" s="23">
        <v>0</v>
      </c>
      <c r="AV246" s="23">
        <v>0</v>
      </c>
      <c r="AW246" s="23">
        <v>0</v>
      </c>
      <c r="AX246" s="23">
        <v>0</v>
      </c>
      <c r="AY246" s="23">
        <v>0</v>
      </c>
      <c r="AZ246" s="23">
        <v>0</v>
      </c>
      <c r="BA246" s="23">
        <v>0</v>
      </c>
      <c r="BB246" s="23">
        <v>0</v>
      </c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  <c r="BI246" s="23">
        <v>0</v>
      </c>
      <c r="BJ246" s="23">
        <v>0</v>
      </c>
      <c r="BK246" s="23">
        <v>0</v>
      </c>
      <c r="BL246" s="23">
        <v>0</v>
      </c>
      <c r="BM246" s="23">
        <v>0</v>
      </c>
      <c r="BN246" s="23">
        <v>0</v>
      </c>
      <c r="BO246" s="23">
        <v>0</v>
      </c>
      <c r="BP246" s="23">
        <v>0</v>
      </c>
      <c r="BQ246" s="23">
        <v>0</v>
      </c>
      <c r="BR246" s="23">
        <v>0</v>
      </c>
      <c r="BS246" s="23">
        <v>0</v>
      </c>
      <c r="BT246" s="23">
        <v>0</v>
      </c>
      <c r="BU246" s="23">
        <v>0</v>
      </c>
      <c r="BV246" s="23">
        <v>0</v>
      </c>
      <c r="BW246" s="23">
        <v>0</v>
      </c>
      <c r="BX246" s="23">
        <v>0</v>
      </c>
      <c r="BY246" s="23">
        <v>0</v>
      </c>
      <c r="BZ246" s="23">
        <v>0</v>
      </c>
      <c r="CA246" s="23">
        <v>0</v>
      </c>
      <c r="CB246" s="23">
        <v>0</v>
      </c>
    </row>
    <row r="247" spans="1:80" x14ac:dyDescent="0.25">
      <c r="A247" s="35" t="s">
        <v>652</v>
      </c>
      <c r="B247" s="23">
        <f t="shared" si="7"/>
        <v>3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  <c r="AT247" s="23">
        <v>0</v>
      </c>
      <c r="AU247" s="23">
        <v>1</v>
      </c>
      <c r="AV247" s="23">
        <v>0</v>
      </c>
      <c r="AW247" s="23">
        <v>0</v>
      </c>
      <c r="AX247" s="23">
        <v>0</v>
      </c>
      <c r="AY247" s="23">
        <v>0</v>
      </c>
      <c r="AZ247" s="23">
        <v>0</v>
      </c>
      <c r="BA247" s="23">
        <v>0</v>
      </c>
      <c r="BB247" s="23">
        <v>0</v>
      </c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  <c r="BI247" s="23">
        <v>1</v>
      </c>
      <c r="BJ247" s="23">
        <v>0</v>
      </c>
      <c r="BK247" s="23">
        <v>0</v>
      </c>
      <c r="BL247" s="23">
        <v>0</v>
      </c>
      <c r="BM247" s="23">
        <v>0</v>
      </c>
      <c r="BN247" s="23">
        <v>1</v>
      </c>
      <c r="BO247" s="23">
        <v>0</v>
      </c>
      <c r="BP247" s="23">
        <v>0</v>
      </c>
      <c r="BQ247" s="23">
        <v>0</v>
      </c>
      <c r="BR247" s="23">
        <v>0</v>
      </c>
      <c r="BS247" s="23">
        <v>0</v>
      </c>
      <c r="BT247" s="23">
        <v>0</v>
      </c>
      <c r="BU247" s="23">
        <v>0</v>
      </c>
      <c r="BV247" s="23">
        <v>0</v>
      </c>
      <c r="BW247" s="23">
        <v>0</v>
      </c>
      <c r="BX247" s="23">
        <v>0</v>
      </c>
      <c r="BY247" s="23">
        <v>0</v>
      </c>
      <c r="BZ247" s="23">
        <v>0</v>
      </c>
      <c r="CA247" s="23">
        <v>0</v>
      </c>
      <c r="CB247" s="23">
        <v>0</v>
      </c>
    </row>
    <row r="248" spans="1:80" x14ac:dyDescent="0.25">
      <c r="A248" s="22" t="s">
        <v>653</v>
      </c>
      <c r="B248" s="23">
        <f t="shared" si="7"/>
        <v>2441</v>
      </c>
      <c r="C248" s="23">
        <v>0</v>
      </c>
      <c r="D248" s="23">
        <v>0</v>
      </c>
      <c r="E248" s="23">
        <v>1</v>
      </c>
      <c r="F248" s="23">
        <v>2</v>
      </c>
      <c r="G248" s="23">
        <v>0</v>
      </c>
      <c r="H248" s="23">
        <v>0</v>
      </c>
      <c r="I248" s="23">
        <v>6</v>
      </c>
      <c r="J248" s="23">
        <v>1</v>
      </c>
      <c r="K248" s="23">
        <v>2</v>
      </c>
      <c r="L248" s="23">
        <v>0</v>
      </c>
      <c r="M248" s="23">
        <v>3</v>
      </c>
      <c r="N248" s="23">
        <v>0</v>
      </c>
      <c r="O248" s="23">
        <v>2</v>
      </c>
      <c r="P248" s="23">
        <v>0</v>
      </c>
      <c r="Q248" s="23">
        <v>1</v>
      </c>
      <c r="R248" s="23">
        <v>4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117</v>
      </c>
      <c r="Y248" s="23">
        <v>0</v>
      </c>
      <c r="Z248" s="23">
        <v>0</v>
      </c>
      <c r="AA248" s="23">
        <v>0</v>
      </c>
      <c r="AB248" s="23">
        <v>287</v>
      </c>
      <c r="AC248" s="23">
        <v>233</v>
      </c>
      <c r="AD248" s="23">
        <v>177</v>
      </c>
      <c r="AE248" s="23">
        <v>1</v>
      </c>
      <c r="AF248" s="23">
        <v>58</v>
      </c>
      <c r="AG248" s="23">
        <v>0</v>
      </c>
      <c r="AH248" s="23">
        <v>152</v>
      </c>
      <c r="AI248" s="23">
        <v>44</v>
      </c>
      <c r="AJ248" s="23">
        <v>267</v>
      </c>
      <c r="AK248" s="23">
        <v>0</v>
      </c>
      <c r="AL248" s="23">
        <v>8</v>
      </c>
      <c r="AM248" s="23">
        <v>5</v>
      </c>
      <c r="AN248" s="23">
        <v>60</v>
      </c>
      <c r="AO248" s="23">
        <v>2</v>
      </c>
      <c r="AP248" s="23">
        <v>17</v>
      </c>
      <c r="AQ248" s="23">
        <v>8</v>
      </c>
      <c r="AR248" s="23">
        <v>97</v>
      </c>
      <c r="AS248" s="23">
        <v>0</v>
      </c>
      <c r="AT248" s="23">
        <v>59</v>
      </c>
      <c r="AU248" s="23">
        <v>72</v>
      </c>
      <c r="AV248" s="23">
        <v>2</v>
      </c>
      <c r="AW248" s="23">
        <v>215</v>
      </c>
      <c r="AX248" s="23">
        <v>0</v>
      </c>
      <c r="AY248" s="23">
        <v>15</v>
      </c>
      <c r="AZ248" s="23">
        <v>4</v>
      </c>
      <c r="BA248" s="23">
        <v>14</v>
      </c>
      <c r="BB248" s="23">
        <v>0</v>
      </c>
      <c r="BC248" s="23">
        <v>36</v>
      </c>
      <c r="BD248" s="23">
        <v>0</v>
      </c>
      <c r="BE248" s="23">
        <v>87</v>
      </c>
      <c r="BF248" s="23">
        <v>0</v>
      </c>
      <c r="BG248" s="23">
        <v>0</v>
      </c>
      <c r="BH248" s="23">
        <v>4</v>
      </c>
      <c r="BI248" s="23">
        <v>72</v>
      </c>
      <c r="BJ248" s="23">
        <v>3</v>
      </c>
      <c r="BK248" s="23">
        <v>0</v>
      </c>
      <c r="BL248" s="23">
        <v>1</v>
      </c>
      <c r="BM248" s="23">
        <v>0</v>
      </c>
      <c r="BN248" s="23">
        <v>86</v>
      </c>
      <c r="BO248" s="23">
        <v>0</v>
      </c>
      <c r="BP248" s="23">
        <v>31</v>
      </c>
      <c r="BQ248" s="23">
        <v>13</v>
      </c>
      <c r="BR248" s="23">
        <v>0</v>
      </c>
      <c r="BS248" s="23">
        <v>24</v>
      </c>
      <c r="BT248" s="23">
        <v>89</v>
      </c>
      <c r="BU248" s="23">
        <v>0</v>
      </c>
      <c r="BV248" s="23">
        <v>4</v>
      </c>
      <c r="BW248" s="23">
        <v>15</v>
      </c>
      <c r="BX248" s="23">
        <v>19</v>
      </c>
      <c r="BY248" s="23">
        <v>1</v>
      </c>
      <c r="BZ248" s="23">
        <v>4</v>
      </c>
      <c r="CA248" s="23">
        <v>12</v>
      </c>
      <c r="CB248" s="23">
        <v>4</v>
      </c>
    </row>
    <row r="249" spans="1:80" x14ac:dyDescent="0.25">
      <c r="A249" s="22" t="s">
        <v>73</v>
      </c>
      <c r="B249" s="23">
        <f t="shared" si="7"/>
        <v>5</v>
      </c>
      <c r="C249" s="23"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1</v>
      </c>
      <c r="AD249" s="23">
        <v>0</v>
      </c>
      <c r="AE249" s="23">
        <v>0</v>
      </c>
      <c r="AF249" s="23">
        <v>0</v>
      </c>
      <c r="AG249" s="23">
        <v>0</v>
      </c>
      <c r="AH249" s="23">
        <v>2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  <c r="AT249" s="23">
        <v>0</v>
      </c>
      <c r="AU249" s="23">
        <v>0</v>
      </c>
      <c r="AV249" s="23">
        <v>0</v>
      </c>
      <c r="AW249" s="23">
        <v>0</v>
      </c>
      <c r="AX249" s="23">
        <v>0</v>
      </c>
      <c r="AY249" s="23">
        <v>0</v>
      </c>
      <c r="AZ249" s="23">
        <v>0</v>
      </c>
      <c r="BA249" s="23">
        <v>0</v>
      </c>
      <c r="BB249" s="23">
        <v>0</v>
      </c>
      <c r="BC249" s="23">
        <v>0</v>
      </c>
      <c r="BD249" s="23">
        <v>0</v>
      </c>
      <c r="BE249" s="23">
        <v>0</v>
      </c>
      <c r="BF249" s="23">
        <v>0</v>
      </c>
      <c r="BG249" s="23">
        <v>0</v>
      </c>
      <c r="BH249" s="23">
        <v>0</v>
      </c>
      <c r="BI249" s="23">
        <v>1</v>
      </c>
      <c r="BJ249" s="23">
        <v>0</v>
      </c>
      <c r="BK249" s="23">
        <v>0</v>
      </c>
      <c r="BL249" s="23">
        <v>0</v>
      </c>
      <c r="BM249" s="23">
        <v>0</v>
      </c>
      <c r="BN249" s="23">
        <v>1</v>
      </c>
      <c r="BO249" s="23">
        <v>0</v>
      </c>
      <c r="BP249" s="23">
        <v>0</v>
      </c>
      <c r="BQ249" s="23">
        <v>0</v>
      </c>
      <c r="BR249" s="23">
        <v>0</v>
      </c>
      <c r="BS249" s="23">
        <v>0</v>
      </c>
      <c r="BT249" s="23">
        <v>0</v>
      </c>
      <c r="BU249" s="23">
        <v>0</v>
      </c>
      <c r="BV249" s="23">
        <v>0</v>
      </c>
      <c r="BW249" s="23">
        <v>0</v>
      </c>
      <c r="BX249" s="23">
        <v>0</v>
      </c>
      <c r="BY249" s="23">
        <v>0</v>
      </c>
      <c r="BZ249" s="23">
        <v>0</v>
      </c>
      <c r="CA249" s="23">
        <v>0</v>
      </c>
      <c r="CB249" s="23">
        <v>0</v>
      </c>
    </row>
    <row r="250" spans="1:80" x14ac:dyDescent="0.25">
      <c r="A250" s="6" t="s">
        <v>654</v>
      </c>
      <c r="B250" s="23">
        <f t="shared" si="7"/>
        <v>1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1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  <c r="AT250" s="23">
        <v>0</v>
      </c>
      <c r="AU250" s="23">
        <v>0</v>
      </c>
      <c r="AV250" s="23">
        <v>0</v>
      </c>
      <c r="AW250" s="23">
        <v>0</v>
      </c>
      <c r="AX250" s="23">
        <v>0</v>
      </c>
      <c r="AY250" s="23">
        <v>0</v>
      </c>
      <c r="AZ250" s="23">
        <v>0</v>
      </c>
      <c r="BA250" s="23">
        <v>0</v>
      </c>
      <c r="BB250" s="23">
        <v>0</v>
      </c>
      <c r="BC250" s="23">
        <v>0</v>
      </c>
      <c r="BD250" s="23">
        <v>0</v>
      </c>
      <c r="BE250" s="23">
        <v>0</v>
      </c>
      <c r="BF250" s="23">
        <v>0</v>
      </c>
      <c r="BG250" s="23">
        <v>0</v>
      </c>
      <c r="BH250" s="23">
        <v>0</v>
      </c>
      <c r="BI250" s="23">
        <v>0</v>
      </c>
      <c r="BJ250" s="23">
        <v>0</v>
      </c>
      <c r="BK250" s="23">
        <v>0</v>
      </c>
      <c r="BL250" s="23">
        <v>0</v>
      </c>
      <c r="BM250" s="23">
        <v>0</v>
      </c>
      <c r="BN250" s="23">
        <v>0</v>
      </c>
      <c r="BO250" s="23">
        <v>0</v>
      </c>
      <c r="BP250" s="23">
        <v>0</v>
      </c>
      <c r="BQ250" s="23">
        <v>0</v>
      </c>
      <c r="BR250" s="23">
        <v>0</v>
      </c>
      <c r="BS250" s="23">
        <v>0</v>
      </c>
      <c r="BT250" s="23">
        <v>0</v>
      </c>
      <c r="BU250" s="23">
        <v>0</v>
      </c>
      <c r="BV250" s="23">
        <v>0</v>
      </c>
      <c r="BW250" s="23">
        <v>0</v>
      </c>
      <c r="BX250" s="23">
        <v>0</v>
      </c>
      <c r="BY250" s="23">
        <v>0</v>
      </c>
      <c r="BZ250" s="23">
        <v>0</v>
      </c>
      <c r="CA250" s="23">
        <v>0</v>
      </c>
      <c r="CB250" s="23">
        <v>0</v>
      </c>
    </row>
    <row r="251" spans="1:80" x14ac:dyDescent="0.25">
      <c r="A251" s="6" t="s">
        <v>75</v>
      </c>
      <c r="B251" s="23">
        <f t="shared" si="7"/>
        <v>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1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1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  <c r="AT251" s="23">
        <v>0</v>
      </c>
      <c r="AU251" s="23">
        <v>0</v>
      </c>
      <c r="AV251" s="23">
        <v>0</v>
      </c>
      <c r="AW251" s="23">
        <v>2</v>
      </c>
      <c r="AX251" s="23">
        <v>0</v>
      </c>
      <c r="AY251" s="23">
        <v>0</v>
      </c>
      <c r="AZ251" s="23">
        <v>0</v>
      </c>
      <c r="BA251" s="23">
        <v>0</v>
      </c>
      <c r="BB251" s="23">
        <v>0</v>
      </c>
      <c r="BC251" s="23">
        <v>0</v>
      </c>
      <c r="BD251" s="23">
        <v>0</v>
      </c>
      <c r="BE251" s="23">
        <v>0</v>
      </c>
      <c r="BF251" s="23">
        <v>0</v>
      </c>
      <c r="BG251" s="23">
        <v>0</v>
      </c>
      <c r="BH251" s="23">
        <v>0</v>
      </c>
      <c r="BI251" s="23">
        <v>1</v>
      </c>
      <c r="BJ251" s="23">
        <v>0</v>
      </c>
      <c r="BK251" s="23">
        <v>0</v>
      </c>
      <c r="BL251" s="23">
        <v>0</v>
      </c>
      <c r="BM251" s="23">
        <v>0</v>
      </c>
      <c r="BN251" s="23">
        <v>0</v>
      </c>
      <c r="BO251" s="23">
        <v>0</v>
      </c>
      <c r="BP251" s="23">
        <v>0</v>
      </c>
      <c r="BQ251" s="23">
        <v>0</v>
      </c>
      <c r="BR251" s="23">
        <v>0</v>
      </c>
      <c r="BS251" s="23">
        <v>0</v>
      </c>
      <c r="BT251" s="23">
        <v>0</v>
      </c>
      <c r="BU251" s="23">
        <v>0</v>
      </c>
      <c r="BV251" s="23">
        <v>0</v>
      </c>
      <c r="BW251" s="23">
        <v>0</v>
      </c>
      <c r="BX251" s="23">
        <v>0</v>
      </c>
      <c r="BY251" s="23">
        <v>0</v>
      </c>
      <c r="BZ251" s="23">
        <v>0</v>
      </c>
      <c r="CA251" s="23">
        <v>0</v>
      </c>
      <c r="CB251" s="23">
        <v>0</v>
      </c>
    </row>
    <row r="252" spans="1:80" x14ac:dyDescent="0.25">
      <c r="A252" s="27" t="s">
        <v>655</v>
      </c>
      <c r="B252" s="23">
        <f t="shared" si="7"/>
        <v>1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  <c r="AT252" s="23">
        <v>0</v>
      </c>
      <c r="AU252" s="23">
        <v>0</v>
      </c>
      <c r="AV252" s="23">
        <v>0</v>
      </c>
      <c r="AW252" s="23">
        <v>0</v>
      </c>
      <c r="AX252" s="23">
        <v>0</v>
      </c>
      <c r="AY252" s="23">
        <v>0</v>
      </c>
      <c r="AZ252" s="23">
        <v>0</v>
      </c>
      <c r="BA252" s="23">
        <v>0</v>
      </c>
      <c r="BB252" s="23">
        <v>0</v>
      </c>
      <c r="BC252" s="23">
        <v>0</v>
      </c>
      <c r="BD252" s="23">
        <v>0</v>
      </c>
      <c r="BE252" s="23">
        <v>0</v>
      </c>
      <c r="BF252" s="23">
        <v>0</v>
      </c>
      <c r="BG252" s="23">
        <v>1</v>
      </c>
      <c r="BH252" s="23">
        <v>0</v>
      </c>
      <c r="BI252" s="23">
        <v>0</v>
      </c>
      <c r="BJ252" s="23">
        <v>0</v>
      </c>
      <c r="BK252" s="23">
        <v>0</v>
      </c>
      <c r="BL252" s="23">
        <v>0</v>
      </c>
      <c r="BM252" s="23">
        <v>0</v>
      </c>
      <c r="BN252" s="23">
        <v>0</v>
      </c>
      <c r="BO252" s="23">
        <v>0</v>
      </c>
      <c r="BP252" s="23">
        <v>0</v>
      </c>
      <c r="BQ252" s="23">
        <v>0</v>
      </c>
      <c r="BR252" s="23">
        <v>0</v>
      </c>
      <c r="BS252" s="23">
        <v>0</v>
      </c>
      <c r="BT252" s="23">
        <v>0</v>
      </c>
      <c r="BU252" s="23">
        <v>0</v>
      </c>
      <c r="BV252" s="23">
        <v>0</v>
      </c>
      <c r="BW252" s="23">
        <v>0</v>
      </c>
      <c r="BX252" s="23">
        <v>0</v>
      </c>
      <c r="BY252" s="23">
        <v>0</v>
      </c>
      <c r="BZ252" s="23">
        <v>0</v>
      </c>
      <c r="CA252" s="23">
        <v>0</v>
      </c>
      <c r="CB252" s="23">
        <v>0</v>
      </c>
    </row>
    <row r="253" spans="1:80" x14ac:dyDescent="0.25">
      <c r="A253" s="27" t="s">
        <v>192</v>
      </c>
      <c r="B253" s="23">
        <f t="shared" si="7"/>
        <v>6</v>
      </c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1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1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  <c r="AT253" s="23">
        <v>0</v>
      </c>
      <c r="AU253" s="23">
        <v>0</v>
      </c>
      <c r="AV253" s="23">
        <v>0</v>
      </c>
      <c r="AW253" s="23">
        <v>0</v>
      </c>
      <c r="AX253" s="23">
        <v>0</v>
      </c>
      <c r="AY253" s="23">
        <v>0</v>
      </c>
      <c r="AZ253" s="23">
        <v>0</v>
      </c>
      <c r="BA253" s="23">
        <v>0</v>
      </c>
      <c r="BB253" s="23">
        <v>2</v>
      </c>
      <c r="BC253" s="23">
        <v>0</v>
      </c>
      <c r="BD253" s="23">
        <v>0</v>
      </c>
      <c r="BE253" s="23">
        <v>0</v>
      </c>
      <c r="BF253" s="23">
        <v>2</v>
      </c>
      <c r="BG253" s="23">
        <v>0</v>
      </c>
      <c r="BH253" s="23">
        <v>0</v>
      </c>
      <c r="BI253" s="23">
        <v>0</v>
      </c>
      <c r="BJ253" s="23">
        <v>0</v>
      </c>
      <c r="BK253" s="23">
        <v>0</v>
      </c>
      <c r="BL253" s="23">
        <v>0</v>
      </c>
      <c r="BM253" s="23">
        <v>0</v>
      </c>
      <c r="BN253" s="23">
        <v>0</v>
      </c>
      <c r="BO253" s="23">
        <v>0</v>
      </c>
      <c r="BP253" s="23">
        <v>0</v>
      </c>
      <c r="BQ253" s="23">
        <v>0</v>
      </c>
      <c r="BR253" s="23">
        <v>0</v>
      </c>
      <c r="BS253" s="23">
        <v>0</v>
      </c>
      <c r="BT253" s="23">
        <v>0</v>
      </c>
      <c r="BU253" s="23">
        <v>0</v>
      </c>
      <c r="BV253" s="23">
        <v>0</v>
      </c>
      <c r="BW253" s="23">
        <v>0</v>
      </c>
      <c r="BX253" s="23">
        <v>0</v>
      </c>
      <c r="BY253" s="23">
        <v>0</v>
      </c>
      <c r="BZ253" s="23">
        <v>0</v>
      </c>
      <c r="CA253" s="23">
        <v>0</v>
      </c>
      <c r="CB253" s="23">
        <v>0</v>
      </c>
    </row>
    <row r="254" spans="1:80" x14ac:dyDescent="0.25">
      <c r="A254" s="27" t="s">
        <v>421</v>
      </c>
      <c r="B254" s="23">
        <f t="shared" si="7"/>
        <v>6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2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1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  <c r="AT254" s="23">
        <v>0</v>
      </c>
      <c r="AU254" s="23">
        <v>1</v>
      </c>
      <c r="AV254" s="23">
        <v>0</v>
      </c>
      <c r="AW254" s="23">
        <v>0</v>
      </c>
      <c r="AX254" s="23">
        <v>0</v>
      </c>
      <c r="AY254" s="23">
        <v>0</v>
      </c>
      <c r="AZ254" s="23">
        <v>0</v>
      </c>
      <c r="BA254" s="23">
        <v>0</v>
      </c>
      <c r="BB254" s="23">
        <v>0</v>
      </c>
      <c r="BC254" s="23">
        <v>0</v>
      </c>
      <c r="BD254" s="23">
        <v>0</v>
      </c>
      <c r="BE254" s="23">
        <v>0</v>
      </c>
      <c r="BF254" s="23">
        <v>0</v>
      </c>
      <c r="BG254" s="23">
        <v>0</v>
      </c>
      <c r="BH254" s="23">
        <v>1</v>
      </c>
      <c r="BI254" s="23">
        <v>0</v>
      </c>
      <c r="BJ254" s="23">
        <v>0</v>
      </c>
      <c r="BK254" s="23">
        <v>0</v>
      </c>
      <c r="BL254" s="23">
        <v>0</v>
      </c>
      <c r="BM254" s="23">
        <v>0</v>
      </c>
      <c r="BN254" s="23">
        <v>1</v>
      </c>
      <c r="BO254" s="23">
        <v>0</v>
      </c>
      <c r="BP254" s="23">
        <v>0</v>
      </c>
      <c r="BQ254" s="23">
        <v>0</v>
      </c>
      <c r="BR254" s="23">
        <v>0</v>
      </c>
      <c r="BS254" s="23">
        <v>0</v>
      </c>
      <c r="BT254" s="23">
        <v>0</v>
      </c>
      <c r="BU254" s="23">
        <v>0</v>
      </c>
      <c r="BV254" s="23">
        <v>0</v>
      </c>
      <c r="BW254" s="23">
        <v>0</v>
      </c>
      <c r="BX254" s="23">
        <v>0</v>
      </c>
      <c r="BY254" s="23">
        <v>0</v>
      </c>
      <c r="BZ254" s="23">
        <v>0</v>
      </c>
      <c r="CA254" s="23">
        <v>0</v>
      </c>
      <c r="CB254" s="23">
        <v>0</v>
      </c>
    </row>
    <row r="255" spans="1:80" x14ac:dyDescent="0.25">
      <c r="A255" s="27" t="s">
        <v>607</v>
      </c>
      <c r="B255" s="23">
        <f t="shared" si="7"/>
        <v>2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1</v>
      </c>
      <c r="AT255" s="23">
        <v>0</v>
      </c>
      <c r="AU255" s="23">
        <v>0</v>
      </c>
      <c r="AV255" s="23">
        <v>0</v>
      </c>
      <c r="AW255" s="23">
        <v>0</v>
      </c>
      <c r="AX255" s="23">
        <v>0</v>
      </c>
      <c r="AY255" s="23">
        <v>0</v>
      </c>
      <c r="AZ255" s="23">
        <v>0</v>
      </c>
      <c r="BA255" s="23">
        <v>0</v>
      </c>
      <c r="BB255" s="23">
        <v>0</v>
      </c>
      <c r="BC255" s="23">
        <v>0</v>
      </c>
      <c r="BD255" s="23">
        <v>0</v>
      </c>
      <c r="BE255" s="23">
        <v>0</v>
      </c>
      <c r="BF255" s="23">
        <v>0</v>
      </c>
      <c r="BG255" s="23">
        <v>0</v>
      </c>
      <c r="BH255" s="23">
        <v>0</v>
      </c>
      <c r="BI255" s="23">
        <v>0</v>
      </c>
      <c r="BJ255" s="23">
        <v>0</v>
      </c>
      <c r="BK255" s="23">
        <v>0</v>
      </c>
      <c r="BL255" s="23">
        <v>0</v>
      </c>
      <c r="BM255" s="23">
        <v>0</v>
      </c>
      <c r="BN255" s="23">
        <v>0</v>
      </c>
      <c r="BO255" s="23">
        <v>0</v>
      </c>
      <c r="BP255" s="23">
        <v>0</v>
      </c>
      <c r="BQ255" s="23">
        <v>0</v>
      </c>
      <c r="BR255" s="23">
        <v>0</v>
      </c>
      <c r="BS255" s="23">
        <v>0</v>
      </c>
      <c r="BT255" s="23">
        <v>0</v>
      </c>
      <c r="BU255" s="23">
        <v>0</v>
      </c>
      <c r="BV255" s="23">
        <v>0</v>
      </c>
      <c r="BW255" s="23">
        <v>0</v>
      </c>
      <c r="BX255" s="23">
        <v>0</v>
      </c>
      <c r="BY255" s="23">
        <v>0</v>
      </c>
      <c r="BZ255" s="23">
        <v>1</v>
      </c>
      <c r="CA255" s="23">
        <v>0</v>
      </c>
      <c r="CB255" s="23">
        <v>0</v>
      </c>
    </row>
    <row r="256" spans="1:80" x14ac:dyDescent="0.25">
      <c r="A256" s="22" t="s">
        <v>76</v>
      </c>
      <c r="B256" s="23">
        <f t="shared" si="7"/>
        <v>9</v>
      </c>
      <c r="C256" s="23"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3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1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1</v>
      </c>
      <c r="AP256" s="23">
        <v>1</v>
      </c>
      <c r="AQ256" s="23">
        <v>0</v>
      </c>
      <c r="AR256" s="23">
        <v>1</v>
      </c>
      <c r="AS256" s="23">
        <v>1</v>
      </c>
      <c r="AT256" s="23">
        <v>0</v>
      </c>
      <c r="AU256" s="23">
        <v>0</v>
      </c>
      <c r="AV256" s="23">
        <v>0</v>
      </c>
      <c r="AW256" s="23">
        <v>0</v>
      </c>
      <c r="AX256" s="23">
        <v>0</v>
      </c>
      <c r="AY256" s="23">
        <v>0</v>
      </c>
      <c r="AZ256" s="23">
        <v>0</v>
      </c>
      <c r="BA256" s="23">
        <v>0</v>
      </c>
      <c r="BB256" s="23">
        <v>0</v>
      </c>
      <c r="BC256" s="23">
        <v>0</v>
      </c>
      <c r="BD256" s="23">
        <v>0</v>
      </c>
      <c r="BE256" s="23">
        <v>1</v>
      </c>
      <c r="BF256" s="23">
        <v>0</v>
      </c>
      <c r="BG256" s="23">
        <v>0</v>
      </c>
      <c r="BH256" s="23">
        <v>0</v>
      </c>
      <c r="BI256" s="23">
        <v>0</v>
      </c>
      <c r="BJ256" s="23">
        <v>0</v>
      </c>
      <c r="BK256" s="23">
        <v>0</v>
      </c>
      <c r="BL256" s="23">
        <v>0</v>
      </c>
      <c r="BM256" s="23">
        <v>0</v>
      </c>
      <c r="BN256" s="23">
        <v>0</v>
      </c>
      <c r="BO256" s="23">
        <v>0</v>
      </c>
      <c r="BP256" s="23">
        <v>0</v>
      </c>
      <c r="BQ256" s="23">
        <v>0</v>
      </c>
      <c r="BR256" s="23">
        <v>0</v>
      </c>
      <c r="BS256" s="23">
        <v>0</v>
      </c>
      <c r="BT256" s="23">
        <v>0</v>
      </c>
      <c r="BU256" s="23">
        <v>0</v>
      </c>
      <c r="BV256" s="23">
        <v>0</v>
      </c>
      <c r="BW256" s="23">
        <v>0</v>
      </c>
      <c r="BX256" s="23">
        <v>0</v>
      </c>
      <c r="BY256" s="23">
        <v>0</v>
      </c>
      <c r="BZ256" s="23">
        <v>0</v>
      </c>
      <c r="CA256" s="23">
        <v>0</v>
      </c>
      <c r="CB256" s="23">
        <v>0</v>
      </c>
    </row>
    <row r="257" spans="1:80" x14ac:dyDescent="0.25">
      <c r="A257" s="22" t="s">
        <v>77</v>
      </c>
      <c r="B257" s="23">
        <f t="shared" si="7"/>
        <v>236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10</v>
      </c>
      <c r="R257" s="23">
        <v>3</v>
      </c>
      <c r="S257" s="23">
        <v>0</v>
      </c>
      <c r="T257" s="23">
        <v>2</v>
      </c>
      <c r="U257" s="23">
        <v>32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1</v>
      </c>
      <c r="AB257" s="23">
        <v>6</v>
      </c>
      <c r="AC257" s="23">
        <v>2</v>
      </c>
      <c r="AD257" s="23">
        <v>1</v>
      </c>
      <c r="AE257" s="23">
        <v>5</v>
      </c>
      <c r="AF257" s="23">
        <v>0</v>
      </c>
      <c r="AG257" s="23">
        <v>0</v>
      </c>
      <c r="AH257" s="23">
        <v>0</v>
      </c>
      <c r="AI257" s="23">
        <v>1</v>
      </c>
      <c r="AJ257" s="23">
        <v>0</v>
      </c>
      <c r="AK257" s="23">
        <v>11</v>
      </c>
      <c r="AL257" s="23">
        <v>0</v>
      </c>
      <c r="AM257" s="23">
        <v>0</v>
      </c>
      <c r="AN257" s="23">
        <v>0</v>
      </c>
      <c r="AO257" s="23">
        <v>0</v>
      </c>
      <c r="AP257" s="23">
        <v>1</v>
      </c>
      <c r="AQ257" s="23">
        <v>1</v>
      </c>
      <c r="AR257" s="23">
        <v>2</v>
      </c>
      <c r="AS257" s="23">
        <v>3</v>
      </c>
      <c r="AT257" s="23">
        <v>0</v>
      </c>
      <c r="AU257" s="23">
        <v>4</v>
      </c>
      <c r="AV257" s="23">
        <v>0</v>
      </c>
      <c r="AW257" s="23">
        <v>12</v>
      </c>
      <c r="AX257" s="23">
        <v>1</v>
      </c>
      <c r="AY257" s="23">
        <v>0</v>
      </c>
      <c r="AZ257" s="23">
        <v>1</v>
      </c>
      <c r="BA257" s="23">
        <v>0</v>
      </c>
      <c r="BB257" s="23">
        <v>22</v>
      </c>
      <c r="BC257" s="23">
        <v>0</v>
      </c>
      <c r="BD257" s="23">
        <v>16</v>
      </c>
      <c r="BE257" s="23">
        <v>0</v>
      </c>
      <c r="BF257" s="23">
        <v>30</v>
      </c>
      <c r="BG257" s="23">
        <v>0</v>
      </c>
      <c r="BH257" s="23">
        <v>0</v>
      </c>
      <c r="BI257" s="23">
        <v>5</v>
      </c>
      <c r="BJ257" s="23">
        <v>0</v>
      </c>
      <c r="BK257" s="23">
        <v>2</v>
      </c>
      <c r="BL257" s="23">
        <v>0</v>
      </c>
      <c r="BM257" s="23">
        <v>16</v>
      </c>
      <c r="BN257" s="23">
        <v>0</v>
      </c>
      <c r="BO257" s="23">
        <v>20</v>
      </c>
      <c r="BP257" s="23">
        <v>0</v>
      </c>
      <c r="BQ257" s="23">
        <v>0</v>
      </c>
      <c r="BR257" s="23">
        <v>12</v>
      </c>
      <c r="BS257" s="23">
        <v>0</v>
      </c>
      <c r="BT257" s="23">
        <v>0</v>
      </c>
      <c r="BU257" s="23">
        <v>0</v>
      </c>
      <c r="BV257" s="23">
        <v>0</v>
      </c>
      <c r="BW257" s="23">
        <v>0</v>
      </c>
      <c r="BX257" s="23">
        <v>1</v>
      </c>
      <c r="BY257" s="23">
        <v>2</v>
      </c>
      <c r="BZ257" s="23">
        <v>4</v>
      </c>
      <c r="CA257" s="23">
        <v>6</v>
      </c>
      <c r="CB257" s="23">
        <v>1</v>
      </c>
    </row>
    <row r="258" spans="1:80" x14ac:dyDescent="0.25">
      <c r="A258" s="22" t="s">
        <v>78</v>
      </c>
      <c r="B258" s="23">
        <f t="shared" si="7"/>
        <v>1</v>
      </c>
      <c r="C258" s="23">
        <v>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  <c r="AT258" s="23">
        <v>0</v>
      </c>
      <c r="AU258" s="23">
        <v>0</v>
      </c>
      <c r="AV258" s="23">
        <v>0</v>
      </c>
      <c r="AW258" s="23">
        <v>0</v>
      </c>
      <c r="AX258" s="23">
        <v>0</v>
      </c>
      <c r="AY258" s="23">
        <v>0</v>
      </c>
      <c r="AZ258" s="23">
        <v>0</v>
      </c>
      <c r="BA258" s="23">
        <v>1</v>
      </c>
      <c r="BB258" s="23">
        <v>0</v>
      </c>
      <c r="BC258" s="23">
        <v>0</v>
      </c>
      <c r="BD258" s="23">
        <v>0</v>
      </c>
      <c r="BE258" s="23">
        <v>0</v>
      </c>
      <c r="BF258" s="23">
        <v>0</v>
      </c>
      <c r="BG258" s="23">
        <v>0</v>
      </c>
      <c r="BH258" s="23">
        <v>0</v>
      </c>
      <c r="BI258" s="23">
        <v>0</v>
      </c>
      <c r="BJ258" s="23">
        <v>0</v>
      </c>
      <c r="BK258" s="23">
        <v>0</v>
      </c>
      <c r="BL258" s="23">
        <v>0</v>
      </c>
      <c r="BM258" s="23">
        <v>0</v>
      </c>
      <c r="BN258" s="23">
        <v>0</v>
      </c>
      <c r="BO258" s="23">
        <v>0</v>
      </c>
      <c r="BP258" s="23">
        <v>0</v>
      </c>
      <c r="BQ258" s="23">
        <v>0</v>
      </c>
      <c r="BR258" s="23">
        <v>0</v>
      </c>
      <c r="BS258" s="23">
        <v>0</v>
      </c>
      <c r="BT258" s="23">
        <v>0</v>
      </c>
      <c r="BU258" s="23">
        <v>0</v>
      </c>
      <c r="BV258" s="23">
        <v>0</v>
      </c>
      <c r="BW258" s="23">
        <v>0</v>
      </c>
      <c r="BX258" s="23">
        <v>0</v>
      </c>
      <c r="BY258" s="23">
        <v>0</v>
      </c>
      <c r="BZ258" s="23">
        <v>0</v>
      </c>
      <c r="CA258" s="23">
        <v>0</v>
      </c>
      <c r="CB258" s="23">
        <v>0</v>
      </c>
    </row>
    <row r="259" spans="1:80" x14ac:dyDescent="0.25">
      <c r="A259" s="22" t="s">
        <v>79</v>
      </c>
      <c r="B259" s="23">
        <f t="shared" si="7"/>
        <v>34</v>
      </c>
      <c r="C259" s="23">
        <v>1</v>
      </c>
      <c r="D259" s="23">
        <v>0</v>
      </c>
      <c r="E259" s="23">
        <v>0</v>
      </c>
      <c r="F259" s="23">
        <v>1</v>
      </c>
      <c r="G259" s="23">
        <v>0</v>
      </c>
      <c r="H259" s="23">
        <v>0</v>
      </c>
      <c r="I259" s="23">
        <v>0</v>
      </c>
      <c r="J259" s="23">
        <v>1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1</v>
      </c>
      <c r="R259" s="23">
        <v>3</v>
      </c>
      <c r="S259" s="23">
        <v>0</v>
      </c>
      <c r="T259" s="23">
        <v>0</v>
      </c>
      <c r="U259" s="23">
        <v>0</v>
      </c>
      <c r="V259" s="23">
        <v>1</v>
      </c>
      <c r="W259" s="23">
        <v>0</v>
      </c>
      <c r="X259" s="23">
        <v>0</v>
      </c>
      <c r="Y259" s="23">
        <v>0</v>
      </c>
      <c r="Z259" s="23">
        <v>0</v>
      </c>
      <c r="AA259" s="23">
        <v>0</v>
      </c>
      <c r="AB259" s="23">
        <v>0</v>
      </c>
      <c r="AC259" s="23">
        <v>2</v>
      </c>
      <c r="AD259" s="23">
        <v>0</v>
      </c>
      <c r="AE259" s="23">
        <v>2</v>
      </c>
      <c r="AF259" s="23">
        <v>0</v>
      </c>
      <c r="AG259" s="23">
        <v>0</v>
      </c>
      <c r="AH259" s="23">
        <v>0</v>
      </c>
      <c r="AI259" s="23">
        <v>0</v>
      </c>
      <c r="AJ259" s="23">
        <v>1</v>
      </c>
      <c r="AK259" s="23">
        <v>1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2</v>
      </c>
      <c r="AR259" s="23">
        <v>0</v>
      </c>
      <c r="AS259" s="23">
        <v>0</v>
      </c>
      <c r="AT259" s="23">
        <v>0</v>
      </c>
      <c r="AU259" s="23">
        <v>0</v>
      </c>
      <c r="AV259" s="23">
        <v>0</v>
      </c>
      <c r="AW259" s="23">
        <v>0</v>
      </c>
      <c r="AX259" s="23">
        <v>1</v>
      </c>
      <c r="AY259" s="23">
        <v>0</v>
      </c>
      <c r="AZ259" s="23">
        <v>0</v>
      </c>
      <c r="BA259" s="23">
        <v>6</v>
      </c>
      <c r="BB259" s="23">
        <v>1</v>
      </c>
      <c r="BC259" s="23">
        <v>0</v>
      </c>
      <c r="BD259" s="23">
        <v>1</v>
      </c>
      <c r="BE259" s="23">
        <v>1</v>
      </c>
      <c r="BF259" s="23">
        <v>1</v>
      </c>
      <c r="BG259" s="23">
        <v>0</v>
      </c>
      <c r="BH259" s="23">
        <v>0</v>
      </c>
      <c r="BI259" s="23">
        <v>0</v>
      </c>
      <c r="BJ259" s="23">
        <v>0</v>
      </c>
      <c r="BK259" s="23">
        <v>0</v>
      </c>
      <c r="BL259" s="23">
        <v>0</v>
      </c>
      <c r="BM259" s="23">
        <v>0</v>
      </c>
      <c r="BN259" s="23">
        <v>0</v>
      </c>
      <c r="BO259" s="23">
        <v>0</v>
      </c>
      <c r="BP259" s="23">
        <v>0</v>
      </c>
      <c r="BQ259" s="23">
        <v>0</v>
      </c>
      <c r="BR259" s="23">
        <v>2</v>
      </c>
      <c r="BS259" s="23">
        <v>2</v>
      </c>
      <c r="BT259" s="23">
        <v>1</v>
      </c>
      <c r="BU259" s="23">
        <v>0</v>
      </c>
      <c r="BV259" s="23">
        <v>0</v>
      </c>
      <c r="BW259" s="23">
        <v>0</v>
      </c>
      <c r="BX259" s="23">
        <v>1</v>
      </c>
      <c r="BY259" s="23">
        <v>0</v>
      </c>
      <c r="BZ259" s="23">
        <v>1</v>
      </c>
      <c r="CA259" s="23">
        <v>0</v>
      </c>
      <c r="CB259" s="23">
        <v>0</v>
      </c>
    </row>
    <row r="260" spans="1:80" x14ac:dyDescent="0.25">
      <c r="A260" s="22" t="s">
        <v>80</v>
      </c>
      <c r="B260" s="23">
        <f t="shared" si="7"/>
        <v>29</v>
      </c>
      <c r="C260" s="23">
        <v>0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5</v>
      </c>
      <c r="R260" s="23">
        <v>2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3</v>
      </c>
      <c r="AC260" s="23">
        <v>0</v>
      </c>
      <c r="AD260" s="23">
        <v>1</v>
      </c>
      <c r="AE260" s="23">
        <v>1</v>
      </c>
      <c r="AF260" s="23">
        <v>0</v>
      </c>
      <c r="AG260" s="23">
        <v>0</v>
      </c>
      <c r="AH260" s="23">
        <v>1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1</v>
      </c>
      <c r="AS260" s="23">
        <v>0</v>
      </c>
      <c r="AT260" s="23">
        <v>0</v>
      </c>
      <c r="AU260" s="23">
        <v>0</v>
      </c>
      <c r="AV260" s="23">
        <v>0</v>
      </c>
      <c r="AW260" s="23">
        <v>3</v>
      </c>
      <c r="AX260" s="23">
        <v>1</v>
      </c>
      <c r="AY260" s="23">
        <v>0</v>
      </c>
      <c r="AZ260" s="23">
        <v>1</v>
      </c>
      <c r="BA260" s="23">
        <v>3</v>
      </c>
      <c r="BB260" s="23">
        <v>0</v>
      </c>
      <c r="BC260" s="23">
        <v>1</v>
      </c>
      <c r="BD260" s="23">
        <v>0</v>
      </c>
      <c r="BE260" s="23">
        <v>0</v>
      </c>
      <c r="BF260" s="23">
        <v>0</v>
      </c>
      <c r="BG260" s="23">
        <v>0</v>
      </c>
      <c r="BH260" s="23">
        <v>2</v>
      </c>
      <c r="BI260" s="23">
        <v>2</v>
      </c>
      <c r="BJ260" s="23">
        <v>0</v>
      </c>
      <c r="BK260" s="23">
        <v>0</v>
      </c>
      <c r="BL260" s="23">
        <v>0</v>
      </c>
      <c r="BM260" s="23">
        <v>0</v>
      </c>
      <c r="BN260" s="23">
        <v>0</v>
      </c>
      <c r="BO260" s="23">
        <v>0</v>
      </c>
      <c r="BP260" s="23">
        <v>0</v>
      </c>
      <c r="BQ260" s="23">
        <v>2</v>
      </c>
      <c r="BR260" s="23">
        <v>0</v>
      </c>
      <c r="BS260" s="23">
        <v>0</v>
      </c>
      <c r="BT260" s="23">
        <v>0</v>
      </c>
      <c r="BU260" s="23">
        <v>0</v>
      </c>
      <c r="BV260" s="23">
        <v>0</v>
      </c>
      <c r="BW260" s="23">
        <v>0</v>
      </c>
      <c r="BX260" s="23">
        <v>0</v>
      </c>
      <c r="BY260" s="23">
        <v>0</v>
      </c>
      <c r="BZ260" s="23">
        <v>0</v>
      </c>
      <c r="CA260" s="23">
        <v>0</v>
      </c>
      <c r="CB260" s="23">
        <v>0</v>
      </c>
    </row>
    <row r="261" spans="1:80" x14ac:dyDescent="0.25">
      <c r="A261" s="22" t="s">
        <v>656</v>
      </c>
      <c r="B261" s="23">
        <f t="shared" si="7"/>
        <v>3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1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  <c r="AT261" s="23">
        <v>0</v>
      </c>
      <c r="AU261" s="23">
        <v>0</v>
      </c>
      <c r="AV261" s="23">
        <v>0</v>
      </c>
      <c r="AW261" s="23">
        <v>0</v>
      </c>
      <c r="AX261" s="23">
        <v>0</v>
      </c>
      <c r="AY261" s="23">
        <v>0</v>
      </c>
      <c r="AZ261" s="23">
        <v>0</v>
      </c>
      <c r="BA261" s="23">
        <v>0</v>
      </c>
      <c r="BB261" s="23">
        <v>0</v>
      </c>
      <c r="BC261" s="23">
        <v>0</v>
      </c>
      <c r="BD261" s="23">
        <v>0</v>
      </c>
      <c r="BE261" s="23">
        <v>0</v>
      </c>
      <c r="BF261" s="23">
        <v>0</v>
      </c>
      <c r="BG261" s="23">
        <v>0</v>
      </c>
      <c r="BH261" s="23">
        <v>0</v>
      </c>
      <c r="BI261" s="23">
        <v>0</v>
      </c>
      <c r="BJ261" s="23">
        <v>0</v>
      </c>
      <c r="BK261" s="23">
        <v>2</v>
      </c>
      <c r="BL261" s="23">
        <v>0</v>
      </c>
      <c r="BM261" s="23">
        <v>0</v>
      </c>
      <c r="BN261" s="23">
        <v>0</v>
      </c>
      <c r="BO261" s="23">
        <v>0</v>
      </c>
      <c r="BP261" s="23">
        <v>0</v>
      </c>
      <c r="BQ261" s="23">
        <v>0</v>
      </c>
      <c r="BR261" s="23">
        <v>0</v>
      </c>
      <c r="BS261" s="23">
        <v>0</v>
      </c>
      <c r="BT261" s="23">
        <v>0</v>
      </c>
      <c r="BU261" s="23">
        <v>0</v>
      </c>
      <c r="BV261" s="23">
        <v>0</v>
      </c>
      <c r="BW261" s="23">
        <v>0</v>
      </c>
      <c r="BX261" s="23">
        <v>0</v>
      </c>
      <c r="BY261" s="23">
        <v>0</v>
      </c>
      <c r="BZ261" s="23">
        <v>0</v>
      </c>
      <c r="CA261" s="23">
        <v>0</v>
      </c>
      <c r="CB261" s="23">
        <v>0</v>
      </c>
    </row>
    <row r="262" spans="1:80" x14ac:dyDescent="0.25">
      <c r="A262" s="6" t="s">
        <v>657</v>
      </c>
      <c r="B262" s="23">
        <f t="shared" si="7"/>
        <v>8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2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  <c r="AT262" s="23">
        <v>0</v>
      </c>
      <c r="AU262" s="23">
        <v>0</v>
      </c>
      <c r="AV262" s="23">
        <v>0</v>
      </c>
      <c r="AW262" s="23">
        <v>0</v>
      </c>
      <c r="AX262" s="23">
        <v>0</v>
      </c>
      <c r="AY262" s="23">
        <v>0</v>
      </c>
      <c r="AZ262" s="23">
        <v>0</v>
      </c>
      <c r="BA262" s="23">
        <v>4</v>
      </c>
      <c r="BB262" s="23">
        <v>0</v>
      </c>
      <c r="BC262" s="23">
        <v>0</v>
      </c>
      <c r="BD262" s="23">
        <v>0</v>
      </c>
      <c r="BE262" s="23">
        <v>0</v>
      </c>
      <c r="BF262" s="23">
        <v>0</v>
      </c>
      <c r="BG262" s="23">
        <v>0</v>
      </c>
      <c r="BH262" s="23">
        <v>0</v>
      </c>
      <c r="BI262" s="23">
        <v>1</v>
      </c>
      <c r="BJ262" s="23">
        <v>0</v>
      </c>
      <c r="BK262" s="23">
        <v>0</v>
      </c>
      <c r="BL262" s="23">
        <v>1</v>
      </c>
      <c r="BM262" s="23">
        <v>0</v>
      </c>
      <c r="BN262" s="23">
        <v>0</v>
      </c>
      <c r="BO262" s="23">
        <v>0</v>
      </c>
      <c r="BP262" s="23">
        <v>0</v>
      </c>
      <c r="BQ262" s="23">
        <v>0</v>
      </c>
      <c r="BR262" s="23">
        <v>0</v>
      </c>
      <c r="BS262" s="23">
        <v>0</v>
      </c>
      <c r="BT262" s="23">
        <v>0</v>
      </c>
      <c r="BU262" s="23">
        <v>0</v>
      </c>
      <c r="BV262" s="23">
        <v>0</v>
      </c>
      <c r="BW262" s="23">
        <v>0</v>
      </c>
      <c r="BX262" s="23">
        <v>0</v>
      </c>
      <c r="BY262" s="23">
        <v>0</v>
      </c>
      <c r="BZ262" s="23">
        <v>0</v>
      </c>
      <c r="CA262" s="23">
        <v>0</v>
      </c>
      <c r="CB262" s="23">
        <v>0</v>
      </c>
    </row>
    <row r="263" spans="1:80" x14ac:dyDescent="0.25">
      <c r="A263" s="22" t="s">
        <v>658</v>
      </c>
      <c r="B263" s="23">
        <f t="shared" si="7"/>
        <v>37</v>
      </c>
      <c r="C263" s="23">
        <v>0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3</v>
      </c>
      <c r="P263" s="23">
        <v>7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1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  <c r="AT263" s="23">
        <v>0</v>
      </c>
      <c r="AU263" s="23">
        <v>0</v>
      </c>
      <c r="AV263" s="23">
        <v>0</v>
      </c>
      <c r="AW263" s="23">
        <v>0</v>
      </c>
      <c r="AX263" s="23">
        <v>0</v>
      </c>
      <c r="AY263" s="23">
        <v>0</v>
      </c>
      <c r="AZ263" s="23">
        <v>5</v>
      </c>
      <c r="BA263" s="23">
        <v>1</v>
      </c>
      <c r="BB263" s="23">
        <v>0</v>
      </c>
      <c r="BC263" s="23">
        <v>0</v>
      </c>
      <c r="BD263" s="23">
        <v>0</v>
      </c>
      <c r="BE263" s="23">
        <v>0</v>
      </c>
      <c r="BF263" s="23">
        <v>0</v>
      </c>
      <c r="BG263" s="23">
        <v>0</v>
      </c>
      <c r="BH263" s="23">
        <v>0</v>
      </c>
      <c r="BI263" s="23">
        <v>3</v>
      </c>
      <c r="BJ263" s="23">
        <v>3</v>
      </c>
      <c r="BK263" s="23">
        <v>0</v>
      </c>
      <c r="BL263" s="23">
        <v>5</v>
      </c>
      <c r="BM263" s="23">
        <v>0</v>
      </c>
      <c r="BN263" s="23">
        <v>0</v>
      </c>
      <c r="BO263" s="23">
        <v>0</v>
      </c>
      <c r="BP263" s="23">
        <v>0</v>
      </c>
      <c r="BQ263" s="23">
        <v>1</v>
      </c>
      <c r="BR263" s="23">
        <v>0</v>
      </c>
      <c r="BS263" s="23">
        <v>0</v>
      </c>
      <c r="BT263" s="23">
        <v>0</v>
      </c>
      <c r="BU263" s="23">
        <v>3</v>
      </c>
      <c r="BV263" s="23">
        <v>0</v>
      </c>
      <c r="BW263" s="23">
        <v>0</v>
      </c>
      <c r="BX263" s="23">
        <v>1</v>
      </c>
      <c r="BY263" s="23">
        <v>0</v>
      </c>
      <c r="BZ263" s="23">
        <v>0</v>
      </c>
      <c r="CA263" s="23">
        <v>4</v>
      </c>
      <c r="CB263" s="23">
        <v>0</v>
      </c>
    </row>
    <row r="264" spans="1:80" x14ac:dyDescent="0.25">
      <c r="A264" s="22" t="s">
        <v>659</v>
      </c>
      <c r="B264" s="23">
        <f t="shared" si="7"/>
        <v>3</v>
      </c>
      <c r="C264" s="23">
        <v>0</v>
      </c>
      <c r="D264" s="23">
        <v>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  <c r="AT264" s="23">
        <v>0</v>
      </c>
      <c r="AU264" s="23">
        <v>0</v>
      </c>
      <c r="AV264" s="23">
        <v>0</v>
      </c>
      <c r="AW264" s="23">
        <v>0</v>
      </c>
      <c r="AX264" s="23">
        <v>0</v>
      </c>
      <c r="AY264" s="23">
        <v>0</v>
      </c>
      <c r="AZ264" s="23">
        <v>0</v>
      </c>
      <c r="BA264" s="23">
        <v>0</v>
      </c>
      <c r="BB264" s="23">
        <v>0</v>
      </c>
      <c r="BC264" s="23">
        <v>0</v>
      </c>
      <c r="BD264" s="23">
        <v>0</v>
      </c>
      <c r="BE264" s="23">
        <v>0</v>
      </c>
      <c r="BF264" s="23">
        <v>0</v>
      </c>
      <c r="BG264" s="23">
        <v>0</v>
      </c>
      <c r="BH264" s="23">
        <v>0</v>
      </c>
      <c r="BI264" s="23">
        <v>2</v>
      </c>
      <c r="BJ264" s="23">
        <v>0</v>
      </c>
      <c r="BK264" s="23">
        <v>0</v>
      </c>
      <c r="BL264" s="23">
        <v>0</v>
      </c>
      <c r="BM264" s="23">
        <v>0</v>
      </c>
      <c r="BN264" s="23">
        <v>0</v>
      </c>
      <c r="BO264" s="23">
        <v>0</v>
      </c>
      <c r="BP264" s="23">
        <v>0</v>
      </c>
      <c r="BQ264" s="23">
        <v>0</v>
      </c>
      <c r="BR264" s="23">
        <v>0</v>
      </c>
      <c r="BS264" s="23">
        <v>0</v>
      </c>
      <c r="BT264" s="23">
        <v>0</v>
      </c>
      <c r="BU264" s="23">
        <v>1</v>
      </c>
      <c r="BV264" s="23">
        <v>0</v>
      </c>
      <c r="BW264" s="23">
        <v>0</v>
      </c>
      <c r="BX264" s="23">
        <v>0</v>
      </c>
      <c r="BY264" s="23">
        <v>0</v>
      </c>
      <c r="BZ264" s="23">
        <v>0</v>
      </c>
      <c r="CA264" s="23">
        <v>0</v>
      </c>
      <c r="CB264" s="23">
        <v>0</v>
      </c>
    </row>
    <row r="265" spans="1:80" x14ac:dyDescent="0.25">
      <c r="A265" s="24" t="s">
        <v>660</v>
      </c>
      <c r="B265" s="23">
        <f t="shared" si="7"/>
        <v>2</v>
      </c>
      <c r="C265" s="23">
        <v>0</v>
      </c>
      <c r="D265" s="23">
        <v>0</v>
      </c>
      <c r="E265" s="23">
        <v>0</v>
      </c>
      <c r="F265" s="23">
        <v>1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1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  <c r="AT265" s="23">
        <v>0</v>
      </c>
      <c r="AU265" s="23">
        <v>0</v>
      </c>
      <c r="AV265" s="23">
        <v>0</v>
      </c>
      <c r="AW265" s="23">
        <v>0</v>
      </c>
      <c r="AX265" s="23">
        <v>0</v>
      </c>
      <c r="AY265" s="23">
        <v>0</v>
      </c>
      <c r="AZ265" s="23">
        <v>0</v>
      </c>
      <c r="BA265" s="23">
        <v>0</v>
      </c>
      <c r="BB265" s="23">
        <v>0</v>
      </c>
      <c r="BC265" s="23">
        <v>0</v>
      </c>
      <c r="BD265" s="23">
        <v>0</v>
      </c>
      <c r="BE265" s="23">
        <v>0</v>
      </c>
      <c r="BF265" s="23">
        <v>0</v>
      </c>
      <c r="BG265" s="23">
        <v>0</v>
      </c>
      <c r="BH265" s="23">
        <v>0</v>
      </c>
      <c r="BI265" s="23">
        <v>0</v>
      </c>
      <c r="BJ265" s="23">
        <v>0</v>
      </c>
      <c r="BK265" s="23">
        <v>0</v>
      </c>
      <c r="BL265" s="23">
        <v>0</v>
      </c>
      <c r="BM265" s="23">
        <v>0</v>
      </c>
      <c r="BN265" s="23">
        <v>0</v>
      </c>
      <c r="BO265" s="23">
        <v>0</v>
      </c>
      <c r="BP265" s="23">
        <v>0</v>
      </c>
      <c r="BQ265" s="23">
        <v>0</v>
      </c>
      <c r="BR265" s="23">
        <v>0</v>
      </c>
      <c r="BS265" s="23">
        <v>0</v>
      </c>
      <c r="BT265" s="23">
        <v>0</v>
      </c>
      <c r="BU265" s="23">
        <v>0</v>
      </c>
      <c r="BV265" s="23">
        <v>0</v>
      </c>
      <c r="BW265" s="23">
        <v>0</v>
      </c>
      <c r="BX265" s="23">
        <v>0</v>
      </c>
      <c r="BY265" s="23">
        <v>0</v>
      </c>
      <c r="BZ265" s="23">
        <v>0</v>
      </c>
      <c r="CA265" s="23">
        <v>0</v>
      </c>
      <c r="CB265" s="23">
        <v>0</v>
      </c>
    </row>
    <row r="266" spans="1:80" x14ac:dyDescent="0.25">
      <c r="A266" s="26" t="s">
        <v>661</v>
      </c>
      <c r="B266" s="23">
        <f t="shared" si="7"/>
        <v>5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  <c r="AT266" s="23">
        <v>0</v>
      </c>
      <c r="AU266" s="23">
        <v>0</v>
      </c>
      <c r="AV266" s="23">
        <v>0</v>
      </c>
      <c r="AW266" s="23">
        <v>0</v>
      </c>
      <c r="AX266" s="23">
        <v>0</v>
      </c>
      <c r="AY266" s="23">
        <v>0</v>
      </c>
      <c r="AZ266" s="23">
        <v>0</v>
      </c>
      <c r="BA266" s="23">
        <v>0</v>
      </c>
      <c r="BB266" s="23">
        <v>0</v>
      </c>
      <c r="BC266" s="23">
        <v>0</v>
      </c>
      <c r="BD266" s="23">
        <v>0</v>
      </c>
      <c r="BE266" s="23">
        <v>0</v>
      </c>
      <c r="BF266" s="23">
        <v>0</v>
      </c>
      <c r="BG266" s="23">
        <v>0</v>
      </c>
      <c r="BH266" s="23">
        <v>0</v>
      </c>
      <c r="BI266" s="23">
        <v>2</v>
      </c>
      <c r="BJ266" s="23">
        <v>1</v>
      </c>
      <c r="BK266" s="23">
        <v>2</v>
      </c>
      <c r="BL266" s="23">
        <v>0</v>
      </c>
      <c r="BM266" s="23">
        <v>0</v>
      </c>
      <c r="BN266" s="23">
        <v>0</v>
      </c>
      <c r="BO266" s="23">
        <v>0</v>
      </c>
      <c r="BP266" s="23">
        <v>0</v>
      </c>
      <c r="BQ266" s="23">
        <v>0</v>
      </c>
      <c r="BR266" s="23">
        <v>0</v>
      </c>
      <c r="BS266" s="23">
        <v>0</v>
      </c>
      <c r="BT266" s="23">
        <v>0</v>
      </c>
      <c r="BU266" s="23">
        <v>0</v>
      </c>
      <c r="BV266" s="23">
        <v>0</v>
      </c>
      <c r="BW266" s="23">
        <v>0</v>
      </c>
      <c r="BX266" s="23">
        <v>0</v>
      </c>
      <c r="BY266" s="23">
        <v>0</v>
      </c>
      <c r="BZ266" s="23">
        <v>0</v>
      </c>
      <c r="CA266" s="23">
        <v>0</v>
      </c>
      <c r="CB266" s="23">
        <v>0</v>
      </c>
    </row>
    <row r="267" spans="1:80" x14ac:dyDescent="0.25">
      <c r="A267" s="6" t="s">
        <v>662</v>
      </c>
      <c r="B267" s="23">
        <f t="shared" si="7"/>
        <v>1</v>
      </c>
      <c r="C267" s="23">
        <v>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  <c r="AT267" s="23">
        <v>0</v>
      </c>
      <c r="AU267" s="23">
        <v>0</v>
      </c>
      <c r="AV267" s="23">
        <v>0</v>
      </c>
      <c r="AW267" s="23">
        <v>0</v>
      </c>
      <c r="AX267" s="23">
        <v>0</v>
      </c>
      <c r="AY267" s="23">
        <v>0</v>
      </c>
      <c r="AZ267" s="23">
        <v>0</v>
      </c>
      <c r="BA267" s="23">
        <v>1</v>
      </c>
      <c r="BB267" s="23">
        <v>0</v>
      </c>
      <c r="BC267" s="23">
        <v>0</v>
      </c>
      <c r="BD267" s="23">
        <v>0</v>
      </c>
      <c r="BE267" s="23">
        <v>0</v>
      </c>
      <c r="BF267" s="23">
        <v>0</v>
      </c>
      <c r="BG267" s="23">
        <v>0</v>
      </c>
      <c r="BH267" s="23">
        <v>0</v>
      </c>
      <c r="BI267" s="23">
        <v>0</v>
      </c>
      <c r="BJ267" s="23">
        <v>0</v>
      </c>
      <c r="BK267" s="23">
        <v>0</v>
      </c>
      <c r="BL267" s="23">
        <v>0</v>
      </c>
      <c r="BM267" s="23">
        <v>0</v>
      </c>
      <c r="BN267" s="23">
        <v>0</v>
      </c>
      <c r="BO267" s="23">
        <v>0</v>
      </c>
      <c r="BP267" s="23">
        <v>0</v>
      </c>
      <c r="BQ267" s="23">
        <v>0</v>
      </c>
      <c r="BR267" s="23">
        <v>0</v>
      </c>
      <c r="BS267" s="23">
        <v>0</v>
      </c>
      <c r="BT267" s="23">
        <v>0</v>
      </c>
      <c r="BU267" s="23">
        <v>0</v>
      </c>
      <c r="BV267" s="23">
        <v>0</v>
      </c>
      <c r="BW267" s="23">
        <v>0</v>
      </c>
      <c r="BX267" s="23">
        <v>0</v>
      </c>
      <c r="BY267" s="23">
        <v>0</v>
      </c>
      <c r="BZ267" s="23">
        <v>0</v>
      </c>
      <c r="CA267" s="23">
        <v>0</v>
      </c>
      <c r="CB267" s="23">
        <v>0</v>
      </c>
    </row>
    <row r="268" spans="1:80" x14ac:dyDescent="0.25">
      <c r="A268" s="6" t="s">
        <v>663</v>
      </c>
      <c r="B268" s="23">
        <f t="shared" ref="B268:B331" si="8">SUM(C268:CB268)</f>
        <v>2</v>
      </c>
      <c r="C268" s="23"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1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1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  <c r="AT268" s="23">
        <v>0</v>
      </c>
      <c r="AU268" s="23">
        <v>0</v>
      </c>
      <c r="AV268" s="23">
        <v>0</v>
      </c>
      <c r="AW268" s="23">
        <v>0</v>
      </c>
      <c r="AX268" s="23">
        <v>0</v>
      </c>
      <c r="AY268" s="23">
        <v>0</v>
      </c>
      <c r="AZ268" s="23">
        <v>0</v>
      </c>
      <c r="BA268" s="23">
        <v>0</v>
      </c>
      <c r="BB268" s="23">
        <v>0</v>
      </c>
      <c r="BC268" s="23">
        <v>0</v>
      </c>
      <c r="BD268" s="23">
        <v>0</v>
      </c>
      <c r="BE268" s="23">
        <v>0</v>
      </c>
      <c r="BF268" s="23">
        <v>0</v>
      </c>
      <c r="BG268" s="23">
        <v>0</v>
      </c>
      <c r="BH268" s="23">
        <v>0</v>
      </c>
      <c r="BI268" s="23">
        <v>0</v>
      </c>
      <c r="BJ268" s="23">
        <v>0</v>
      </c>
      <c r="BK268" s="23">
        <v>0</v>
      </c>
      <c r="BL268" s="23">
        <v>0</v>
      </c>
      <c r="BM268" s="23">
        <v>0</v>
      </c>
      <c r="BN268" s="23">
        <v>0</v>
      </c>
      <c r="BO268" s="23">
        <v>0</v>
      </c>
      <c r="BP268" s="23">
        <v>0</v>
      </c>
      <c r="BQ268" s="23">
        <v>0</v>
      </c>
      <c r="BR268" s="23">
        <v>0</v>
      </c>
      <c r="BS268" s="23">
        <v>0</v>
      </c>
      <c r="BT268" s="23">
        <v>0</v>
      </c>
      <c r="BU268" s="23">
        <v>0</v>
      </c>
      <c r="BV268" s="23">
        <v>0</v>
      </c>
      <c r="BW268" s="23">
        <v>0</v>
      </c>
      <c r="BX268" s="23">
        <v>0</v>
      </c>
      <c r="BY268" s="23">
        <v>0</v>
      </c>
      <c r="BZ268" s="23">
        <v>0</v>
      </c>
      <c r="CA268" s="23">
        <v>0</v>
      </c>
      <c r="CB268" s="23">
        <v>0</v>
      </c>
    </row>
    <row r="269" spans="1:80" x14ac:dyDescent="0.25">
      <c r="A269" s="6" t="s">
        <v>664</v>
      </c>
      <c r="B269" s="23">
        <f t="shared" si="8"/>
        <v>13</v>
      </c>
      <c r="C269" s="23">
        <v>1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1</v>
      </c>
      <c r="M269" s="23">
        <v>1</v>
      </c>
      <c r="N269" s="23">
        <v>0</v>
      </c>
      <c r="O269" s="23">
        <v>0</v>
      </c>
      <c r="P269" s="23">
        <v>0</v>
      </c>
      <c r="Q269" s="23">
        <v>2</v>
      </c>
      <c r="R269" s="23">
        <v>1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1</v>
      </c>
      <c r="AK269" s="23">
        <v>0</v>
      </c>
      <c r="AL269" s="23">
        <v>1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2</v>
      </c>
      <c r="AT269" s="23">
        <v>0</v>
      </c>
      <c r="AU269" s="23">
        <v>0</v>
      </c>
      <c r="AV269" s="23">
        <v>0</v>
      </c>
      <c r="AW269" s="23">
        <v>1</v>
      </c>
      <c r="AX269" s="23">
        <v>0</v>
      </c>
      <c r="AY269" s="23">
        <v>0</v>
      </c>
      <c r="AZ269" s="23">
        <v>0</v>
      </c>
      <c r="BA269" s="23">
        <v>0</v>
      </c>
      <c r="BB269" s="23">
        <v>0</v>
      </c>
      <c r="BC269" s="23">
        <v>0</v>
      </c>
      <c r="BD269" s="23">
        <v>0</v>
      </c>
      <c r="BE269" s="23">
        <v>0</v>
      </c>
      <c r="BF269" s="23">
        <v>0</v>
      </c>
      <c r="BG269" s="23">
        <v>0</v>
      </c>
      <c r="BH269" s="23">
        <v>0</v>
      </c>
      <c r="BI269" s="23">
        <v>1</v>
      </c>
      <c r="BJ269" s="23">
        <v>0</v>
      </c>
      <c r="BK269" s="23">
        <v>0</v>
      </c>
      <c r="BL269" s="23">
        <v>0</v>
      </c>
      <c r="BM269" s="23">
        <v>0</v>
      </c>
      <c r="BN269" s="23">
        <v>0</v>
      </c>
      <c r="BO269" s="23">
        <v>0</v>
      </c>
      <c r="BP269" s="23">
        <v>1</v>
      </c>
      <c r="BQ269" s="23">
        <v>0</v>
      </c>
      <c r="BR269" s="23">
        <v>0</v>
      </c>
      <c r="BS269" s="23">
        <v>0</v>
      </c>
      <c r="BT269" s="23">
        <v>0</v>
      </c>
      <c r="BU269" s="23">
        <v>0</v>
      </c>
      <c r="BV269" s="23">
        <v>0</v>
      </c>
      <c r="BW269" s="23">
        <v>0</v>
      </c>
      <c r="BX269" s="23">
        <v>0</v>
      </c>
      <c r="BY269" s="23">
        <v>0</v>
      </c>
      <c r="BZ269" s="23">
        <v>0</v>
      </c>
      <c r="CA269" s="23">
        <v>0</v>
      </c>
      <c r="CB269" s="23">
        <v>0</v>
      </c>
    </row>
    <row r="270" spans="1:80" x14ac:dyDescent="0.25">
      <c r="A270" s="24" t="s">
        <v>81</v>
      </c>
      <c r="B270" s="23">
        <f t="shared" si="8"/>
        <v>2387</v>
      </c>
      <c r="C270" s="23">
        <v>333</v>
      </c>
      <c r="D270" s="23">
        <v>75</v>
      </c>
      <c r="E270" s="23">
        <v>36</v>
      </c>
      <c r="F270" s="23">
        <v>71</v>
      </c>
      <c r="G270" s="23">
        <v>35</v>
      </c>
      <c r="H270" s="23">
        <v>20</v>
      </c>
      <c r="I270" s="23">
        <v>122</v>
      </c>
      <c r="J270" s="23">
        <v>64</v>
      </c>
      <c r="K270" s="23">
        <v>35</v>
      </c>
      <c r="L270" s="23">
        <v>134</v>
      </c>
      <c r="M270" s="23">
        <v>49</v>
      </c>
      <c r="N270" s="23">
        <v>31</v>
      </c>
      <c r="O270" s="23">
        <v>65</v>
      </c>
      <c r="P270" s="23">
        <v>79</v>
      </c>
      <c r="Q270" s="23">
        <v>4</v>
      </c>
      <c r="R270" s="23">
        <v>228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1</v>
      </c>
      <c r="Y270" s="23">
        <v>0</v>
      </c>
      <c r="Z270" s="23">
        <v>0</v>
      </c>
      <c r="AA270" s="23">
        <v>0</v>
      </c>
      <c r="AB270" s="23">
        <v>38</v>
      </c>
      <c r="AC270" s="23">
        <v>33</v>
      </c>
      <c r="AD270" s="23">
        <v>14</v>
      </c>
      <c r="AE270" s="23">
        <v>41</v>
      </c>
      <c r="AF270" s="23">
        <v>0</v>
      </c>
      <c r="AG270" s="23">
        <v>18</v>
      </c>
      <c r="AH270" s="23">
        <v>83</v>
      </c>
      <c r="AI270" s="23">
        <v>21</v>
      </c>
      <c r="AJ270" s="23">
        <v>11</v>
      </c>
      <c r="AK270" s="23">
        <v>0</v>
      </c>
      <c r="AL270" s="23">
        <v>16</v>
      </c>
      <c r="AM270" s="23">
        <v>4</v>
      </c>
      <c r="AN270" s="23">
        <v>5</v>
      </c>
      <c r="AO270" s="23">
        <v>2</v>
      </c>
      <c r="AP270" s="23">
        <v>7</v>
      </c>
      <c r="AQ270" s="23">
        <v>7</v>
      </c>
      <c r="AR270" s="23">
        <v>141</v>
      </c>
      <c r="AS270" s="23">
        <v>71</v>
      </c>
      <c r="AT270" s="23">
        <v>0</v>
      </c>
      <c r="AU270" s="23">
        <v>25</v>
      </c>
      <c r="AV270" s="23">
        <v>6</v>
      </c>
      <c r="AW270" s="23">
        <v>38</v>
      </c>
      <c r="AX270" s="23">
        <v>4</v>
      </c>
      <c r="AY270" s="23">
        <v>0</v>
      </c>
      <c r="AZ270" s="23">
        <v>22</v>
      </c>
      <c r="BA270" s="23">
        <v>32</v>
      </c>
      <c r="BB270" s="23">
        <v>0</v>
      </c>
      <c r="BC270" s="23">
        <v>17</v>
      </c>
      <c r="BD270" s="23">
        <v>0</v>
      </c>
      <c r="BE270" s="23">
        <v>20</v>
      </c>
      <c r="BF270" s="23">
        <v>0</v>
      </c>
      <c r="BG270" s="23">
        <v>0</v>
      </c>
      <c r="BH270" s="23">
        <v>13</v>
      </c>
      <c r="BI270" s="23">
        <v>52</v>
      </c>
      <c r="BJ270" s="23">
        <v>3</v>
      </c>
      <c r="BK270" s="23">
        <v>18</v>
      </c>
      <c r="BL270" s="23">
        <v>20</v>
      </c>
      <c r="BM270" s="23">
        <v>0</v>
      </c>
      <c r="BN270" s="23">
        <v>8</v>
      </c>
      <c r="BO270" s="23">
        <v>0</v>
      </c>
      <c r="BP270" s="23">
        <v>3</v>
      </c>
      <c r="BQ270" s="23">
        <v>3</v>
      </c>
      <c r="BR270" s="23">
        <v>0</v>
      </c>
      <c r="BS270" s="23">
        <v>38</v>
      </c>
      <c r="BT270" s="23">
        <v>24</v>
      </c>
      <c r="BU270" s="23">
        <v>0</v>
      </c>
      <c r="BV270" s="23">
        <v>13</v>
      </c>
      <c r="BW270" s="23">
        <v>4</v>
      </c>
      <c r="BX270" s="23">
        <v>45</v>
      </c>
      <c r="BY270" s="23">
        <v>15</v>
      </c>
      <c r="BZ270" s="23">
        <v>13</v>
      </c>
      <c r="CA270" s="23">
        <v>36</v>
      </c>
      <c r="CB270" s="23">
        <v>21</v>
      </c>
    </row>
    <row r="271" spans="1:80" x14ac:dyDescent="0.25">
      <c r="A271" s="24" t="s">
        <v>82</v>
      </c>
      <c r="B271" s="23">
        <f t="shared" si="8"/>
        <v>22</v>
      </c>
      <c r="C271" s="23">
        <v>0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5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6</v>
      </c>
      <c r="AE271" s="23">
        <v>5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2</v>
      </c>
      <c r="AP271" s="23">
        <v>0</v>
      </c>
      <c r="AQ271" s="23">
        <v>0</v>
      </c>
      <c r="AR271" s="23">
        <v>0</v>
      </c>
      <c r="AS271" s="23">
        <v>0</v>
      </c>
      <c r="AT271" s="23">
        <v>0</v>
      </c>
      <c r="AU271" s="23">
        <v>0</v>
      </c>
      <c r="AV271" s="23">
        <v>0</v>
      </c>
      <c r="AW271" s="23">
        <v>0</v>
      </c>
      <c r="AX271" s="23">
        <v>0</v>
      </c>
      <c r="AY271" s="23">
        <v>0</v>
      </c>
      <c r="AZ271" s="23">
        <v>0</v>
      </c>
      <c r="BA271" s="23">
        <v>0</v>
      </c>
      <c r="BB271" s="23">
        <v>0</v>
      </c>
      <c r="BC271" s="23">
        <v>0</v>
      </c>
      <c r="BD271" s="23">
        <v>0</v>
      </c>
      <c r="BE271" s="23">
        <v>0</v>
      </c>
      <c r="BF271" s="23">
        <v>0</v>
      </c>
      <c r="BG271" s="23">
        <v>0</v>
      </c>
      <c r="BH271" s="23">
        <v>0</v>
      </c>
      <c r="BI271" s="23">
        <v>0</v>
      </c>
      <c r="BJ271" s="23">
        <v>0</v>
      </c>
      <c r="BK271" s="23">
        <v>0</v>
      </c>
      <c r="BL271" s="23">
        <v>0</v>
      </c>
      <c r="BM271" s="23">
        <v>0</v>
      </c>
      <c r="BN271" s="23">
        <v>0</v>
      </c>
      <c r="BO271" s="23">
        <v>0</v>
      </c>
      <c r="BP271" s="23">
        <v>0</v>
      </c>
      <c r="BQ271" s="23">
        <v>2</v>
      </c>
      <c r="BR271" s="23">
        <v>0</v>
      </c>
      <c r="BS271" s="23">
        <v>1</v>
      </c>
      <c r="BT271" s="23">
        <v>0</v>
      </c>
      <c r="BU271" s="23">
        <v>0</v>
      </c>
      <c r="BV271" s="23">
        <v>0</v>
      </c>
      <c r="BW271" s="23">
        <v>0</v>
      </c>
      <c r="BX271" s="23">
        <v>0</v>
      </c>
      <c r="BY271" s="23">
        <v>0</v>
      </c>
      <c r="BZ271" s="23">
        <v>1</v>
      </c>
      <c r="CA271" s="23">
        <v>0</v>
      </c>
      <c r="CB271" s="23">
        <v>0</v>
      </c>
    </row>
    <row r="272" spans="1:80" x14ac:dyDescent="0.25">
      <c r="A272" s="24" t="s">
        <v>83</v>
      </c>
      <c r="B272" s="23">
        <f t="shared" si="8"/>
        <v>67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5</v>
      </c>
      <c r="R272" s="23">
        <v>2</v>
      </c>
      <c r="S272" s="23">
        <v>0</v>
      </c>
      <c r="T272" s="23">
        <v>0</v>
      </c>
      <c r="U272" s="23">
        <v>14</v>
      </c>
      <c r="V272" s="23">
        <v>0</v>
      </c>
      <c r="W272" s="23">
        <v>0</v>
      </c>
      <c r="X272" s="23">
        <v>0</v>
      </c>
      <c r="Y272" s="23">
        <v>0</v>
      </c>
      <c r="Z272" s="23">
        <v>3</v>
      </c>
      <c r="AA272" s="23">
        <v>0</v>
      </c>
      <c r="AB272" s="23">
        <v>7</v>
      </c>
      <c r="AC272" s="23">
        <v>0</v>
      </c>
      <c r="AD272" s="23">
        <v>0</v>
      </c>
      <c r="AE272" s="23">
        <v>4</v>
      </c>
      <c r="AF272" s="23">
        <v>0</v>
      </c>
      <c r="AG272" s="23">
        <v>3</v>
      </c>
      <c r="AH272" s="23">
        <v>4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1</v>
      </c>
      <c r="AP272" s="23">
        <v>0</v>
      </c>
      <c r="AQ272" s="23">
        <v>1</v>
      </c>
      <c r="AR272" s="23">
        <v>1</v>
      </c>
      <c r="AS272" s="23">
        <v>0</v>
      </c>
      <c r="AT272" s="23">
        <v>0</v>
      </c>
      <c r="AU272" s="23">
        <v>0</v>
      </c>
      <c r="AV272" s="23">
        <v>0</v>
      </c>
      <c r="AW272" s="23">
        <v>3</v>
      </c>
      <c r="AX272" s="23">
        <v>0</v>
      </c>
      <c r="AY272" s="23">
        <v>0</v>
      </c>
      <c r="AZ272" s="23">
        <v>0</v>
      </c>
      <c r="BA272" s="23">
        <v>2</v>
      </c>
      <c r="BB272" s="23">
        <v>1</v>
      </c>
      <c r="BC272" s="23">
        <v>0</v>
      </c>
      <c r="BD272" s="23">
        <v>3</v>
      </c>
      <c r="BE272" s="23">
        <v>0</v>
      </c>
      <c r="BF272" s="23">
        <v>7</v>
      </c>
      <c r="BG272" s="23">
        <v>0</v>
      </c>
      <c r="BH272" s="23">
        <v>0</v>
      </c>
      <c r="BI272" s="23">
        <v>2</v>
      </c>
      <c r="BJ272" s="23">
        <v>0</v>
      </c>
      <c r="BK272" s="23">
        <v>0</v>
      </c>
      <c r="BL272" s="23">
        <v>0</v>
      </c>
      <c r="BM272" s="23">
        <v>0</v>
      </c>
      <c r="BN272" s="23">
        <v>0</v>
      </c>
      <c r="BO272" s="23">
        <v>1</v>
      </c>
      <c r="BP272" s="23">
        <v>0</v>
      </c>
      <c r="BQ272" s="23">
        <v>0</v>
      </c>
      <c r="BR272" s="23">
        <v>1</v>
      </c>
      <c r="BS272" s="23">
        <v>0</v>
      </c>
      <c r="BT272" s="23">
        <v>0</v>
      </c>
      <c r="BU272" s="23">
        <v>0</v>
      </c>
      <c r="BV272" s="23">
        <v>0</v>
      </c>
      <c r="BW272" s="23">
        <v>1</v>
      </c>
      <c r="BX272" s="23">
        <v>0</v>
      </c>
      <c r="BY272" s="23">
        <v>1</v>
      </c>
      <c r="BZ272" s="23">
        <v>0</v>
      </c>
      <c r="CA272" s="23">
        <v>0</v>
      </c>
      <c r="CB272" s="23">
        <v>0</v>
      </c>
    </row>
    <row r="273" spans="1:80" x14ac:dyDescent="0.25">
      <c r="A273" s="36" t="s">
        <v>276</v>
      </c>
      <c r="B273" s="23">
        <f t="shared" si="8"/>
        <v>13</v>
      </c>
      <c r="C273" s="23">
        <v>0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7</v>
      </c>
      <c r="AD273" s="23">
        <v>0</v>
      </c>
      <c r="AE273" s="23">
        <v>2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  <c r="AT273" s="23">
        <v>0</v>
      </c>
      <c r="AU273" s="23">
        <v>0</v>
      </c>
      <c r="AV273" s="23">
        <v>0</v>
      </c>
      <c r="AW273" s="23">
        <v>0</v>
      </c>
      <c r="AX273" s="23">
        <v>0</v>
      </c>
      <c r="AY273" s="23">
        <v>0</v>
      </c>
      <c r="AZ273" s="23">
        <v>0</v>
      </c>
      <c r="BA273" s="23">
        <v>0</v>
      </c>
      <c r="BB273" s="23">
        <v>0</v>
      </c>
      <c r="BC273" s="23">
        <v>3</v>
      </c>
      <c r="BD273" s="23">
        <v>0</v>
      </c>
      <c r="BE273" s="23">
        <v>0</v>
      </c>
      <c r="BF273" s="23">
        <v>0</v>
      </c>
      <c r="BG273" s="23">
        <v>0</v>
      </c>
      <c r="BH273" s="23">
        <v>0</v>
      </c>
      <c r="BI273" s="23">
        <v>0</v>
      </c>
      <c r="BJ273" s="23">
        <v>0</v>
      </c>
      <c r="BK273" s="23">
        <v>0</v>
      </c>
      <c r="BL273" s="23">
        <v>0</v>
      </c>
      <c r="BM273" s="23">
        <v>0</v>
      </c>
      <c r="BN273" s="23">
        <v>0</v>
      </c>
      <c r="BO273" s="23">
        <v>0</v>
      </c>
      <c r="BP273" s="23">
        <v>0</v>
      </c>
      <c r="BQ273" s="23">
        <v>0</v>
      </c>
      <c r="BR273" s="23">
        <v>0</v>
      </c>
      <c r="BS273" s="23">
        <v>0</v>
      </c>
      <c r="BT273" s="23">
        <v>0</v>
      </c>
      <c r="BU273" s="23">
        <v>0</v>
      </c>
      <c r="BV273" s="23">
        <v>0</v>
      </c>
      <c r="BW273" s="23">
        <v>0</v>
      </c>
      <c r="BX273" s="23">
        <v>0</v>
      </c>
      <c r="BY273" s="23">
        <v>0</v>
      </c>
      <c r="BZ273" s="23">
        <v>0</v>
      </c>
      <c r="CA273" s="205">
        <v>1</v>
      </c>
      <c r="CB273" s="23">
        <v>0</v>
      </c>
    </row>
    <row r="274" spans="1:80" x14ac:dyDescent="0.25">
      <c r="A274" s="22" t="s">
        <v>84</v>
      </c>
      <c r="B274" s="23">
        <f t="shared" si="8"/>
        <v>250</v>
      </c>
      <c r="C274" s="23">
        <v>2</v>
      </c>
      <c r="D274" s="23">
        <v>2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1</v>
      </c>
      <c r="N274" s="23">
        <v>0</v>
      </c>
      <c r="O274" s="23">
        <v>1</v>
      </c>
      <c r="P274" s="23">
        <v>1</v>
      </c>
      <c r="Q274" s="23">
        <v>13</v>
      </c>
      <c r="R274" s="23">
        <v>30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0</v>
      </c>
      <c r="AA274" s="23">
        <v>0</v>
      </c>
      <c r="AB274" s="23">
        <v>21</v>
      </c>
      <c r="AC274" s="23">
        <v>12</v>
      </c>
      <c r="AD274" s="23">
        <v>15</v>
      </c>
      <c r="AE274" s="23">
        <v>6</v>
      </c>
      <c r="AF274" s="23">
        <v>1</v>
      </c>
      <c r="AG274" s="23">
        <v>3</v>
      </c>
      <c r="AH274" s="23">
        <v>12</v>
      </c>
      <c r="AI274" s="23">
        <v>0</v>
      </c>
      <c r="AJ274" s="23">
        <v>8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4</v>
      </c>
      <c r="AQ274" s="23">
        <v>6</v>
      </c>
      <c r="AR274" s="23">
        <v>7</v>
      </c>
      <c r="AS274" s="23">
        <v>5</v>
      </c>
      <c r="AT274" s="23">
        <v>0</v>
      </c>
      <c r="AU274" s="23">
        <v>0</v>
      </c>
      <c r="AV274" s="23">
        <v>2</v>
      </c>
      <c r="AW274" s="23">
        <v>19</v>
      </c>
      <c r="AX274" s="23">
        <v>2</v>
      </c>
      <c r="AY274" s="23">
        <v>1</v>
      </c>
      <c r="AZ274" s="23">
        <v>3</v>
      </c>
      <c r="BA274" s="23">
        <v>7</v>
      </c>
      <c r="BB274" s="23">
        <v>0</v>
      </c>
      <c r="BC274" s="23">
        <v>2</v>
      </c>
      <c r="BD274" s="23">
        <v>0</v>
      </c>
      <c r="BE274" s="23">
        <v>9</v>
      </c>
      <c r="BF274" s="23">
        <v>0</v>
      </c>
      <c r="BG274" s="23">
        <v>0</v>
      </c>
      <c r="BH274" s="23">
        <v>0</v>
      </c>
      <c r="BI274" s="23">
        <v>8</v>
      </c>
      <c r="BJ274" s="23">
        <v>2</v>
      </c>
      <c r="BK274" s="23">
        <v>5</v>
      </c>
      <c r="BL274" s="23">
        <v>3</v>
      </c>
      <c r="BM274" s="23">
        <v>0</v>
      </c>
      <c r="BN274" s="23">
        <v>2</v>
      </c>
      <c r="BO274" s="23">
        <v>0</v>
      </c>
      <c r="BP274" s="23">
        <v>0</v>
      </c>
      <c r="BQ274" s="23">
        <v>3</v>
      </c>
      <c r="BR274" s="23">
        <v>0</v>
      </c>
      <c r="BS274" s="23">
        <v>2</v>
      </c>
      <c r="BT274" s="23">
        <v>0</v>
      </c>
      <c r="BU274" s="23">
        <v>0</v>
      </c>
      <c r="BV274" s="23">
        <v>0</v>
      </c>
      <c r="BW274" s="23">
        <v>0</v>
      </c>
      <c r="BX274" s="23">
        <v>11</v>
      </c>
      <c r="BY274" s="23">
        <v>2</v>
      </c>
      <c r="BZ274" s="23">
        <v>3</v>
      </c>
      <c r="CA274" s="23">
        <v>12</v>
      </c>
      <c r="CB274" s="23">
        <v>2</v>
      </c>
    </row>
    <row r="275" spans="1:80" x14ac:dyDescent="0.25">
      <c r="A275" s="22" t="s">
        <v>665</v>
      </c>
      <c r="B275" s="23">
        <f t="shared" si="8"/>
        <v>2</v>
      </c>
      <c r="C275" s="23">
        <v>0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1</v>
      </c>
      <c r="AR275" s="23">
        <v>0</v>
      </c>
      <c r="AS275" s="23">
        <v>0</v>
      </c>
      <c r="AT275" s="23">
        <v>0</v>
      </c>
      <c r="AU275" s="23">
        <v>0</v>
      </c>
      <c r="AV275" s="23">
        <v>0</v>
      </c>
      <c r="AW275" s="23">
        <v>0</v>
      </c>
      <c r="AX275" s="23">
        <v>0</v>
      </c>
      <c r="AY275" s="23">
        <v>0</v>
      </c>
      <c r="AZ275" s="23">
        <v>0</v>
      </c>
      <c r="BA275" s="23">
        <v>0</v>
      </c>
      <c r="BB275" s="23">
        <v>0</v>
      </c>
      <c r="BC275" s="23">
        <v>0</v>
      </c>
      <c r="BD275" s="23">
        <v>0</v>
      </c>
      <c r="BE275" s="23">
        <v>0</v>
      </c>
      <c r="BF275" s="23">
        <v>0</v>
      </c>
      <c r="BG275" s="23">
        <v>0</v>
      </c>
      <c r="BH275" s="23">
        <v>0</v>
      </c>
      <c r="BI275" s="23">
        <v>0</v>
      </c>
      <c r="BJ275" s="23">
        <v>1</v>
      </c>
      <c r="BK275" s="23">
        <v>0</v>
      </c>
      <c r="BL275" s="23">
        <v>0</v>
      </c>
      <c r="BM275" s="23">
        <v>0</v>
      </c>
      <c r="BN275" s="23">
        <v>0</v>
      </c>
      <c r="BO275" s="23">
        <v>0</v>
      </c>
      <c r="BP275" s="23">
        <v>0</v>
      </c>
      <c r="BQ275" s="23">
        <v>0</v>
      </c>
      <c r="BR275" s="23">
        <v>0</v>
      </c>
      <c r="BS275" s="23">
        <v>0</v>
      </c>
      <c r="BT275" s="23">
        <v>0</v>
      </c>
      <c r="BU275" s="23">
        <v>0</v>
      </c>
      <c r="BV275" s="23">
        <v>0</v>
      </c>
      <c r="BW275" s="23">
        <v>0</v>
      </c>
      <c r="BX275" s="23">
        <v>0</v>
      </c>
      <c r="BY275" s="23">
        <v>0</v>
      </c>
      <c r="BZ275" s="23">
        <v>0</v>
      </c>
      <c r="CA275" s="23">
        <v>0</v>
      </c>
      <c r="CB275" s="23">
        <v>0</v>
      </c>
    </row>
    <row r="276" spans="1:80" x14ac:dyDescent="0.25">
      <c r="A276" s="22" t="s">
        <v>86</v>
      </c>
      <c r="B276" s="23">
        <f t="shared" si="8"/>
        <v>7</v>
      </c>
      <c r="C276" s="23">
        <v>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1</v>
      </c>
      <c r="R276" s="23">
        <v>1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1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  <c r="AT276" s="23">
        <v>0</v>
      </c>
      <c r="AU276" s="23">
        <v>1</v>
      </c>
      <c r="AV276" s="23">
        <v>0</v>
      </c>
      <c r="AW276" s="23">
        <v>0</v>
      </c>
      <c r="AX276" s="23">
        <v>0</v>
      </c>
      <c r="AY276" s="23">
        <v>0</v>
      </c>
      <c r="AZ276" s="23">
        <v>0</v>
      </c>
      <c r="BA276" s="23">
        <v>0</v>
      </c>
      <c r="BB276" s="23">
        <v>0</v>
      </c>
      <c r="BC276" s="23">
        <v>0</v>
      </c>
      <c r="BD276" s="23">
        <v>0</v>
      </c>
      <c r="BE276" s="23">
        <v>0</v>
      </c>
      <c r="BF276" s="23">
        <v>0</v>
      </c>
      <c r="BG276" s="23">
        <v>0</v>
      </c>
      <c r="BH276" s="23">
        <v>0</v>
      </c>
      <c r="BI276" s="23">
        <v>1</v>
      </c>
      <c r="BJ276" s="23">
        <v>0</v>
      </c>
      <c r="BK276" s="23">
        <v>0</v>
      </c>
      <c r="BL276" s="23">
        <v>0</v>
      </c>
      <c r="BM276" s="23">
        <v>0</v>
      </c>
      <c r="BN276" s="23">
        <v>1</v>
      </c>
      <c r="BO276" s="23">
        <v>0</v>
      </c>
      <c r="BP276" s="23">
        <v>0</v>
      </c>
      <c r="BQ276" s="23">
        <v>0</v>
      </c>
      <c r="BR276" s="23">
        <v>0</v>
      </c>
      <c r="BS276" s="23">
        <v>0</v>
      </c>
      <c r="BT276" s="23">
        <v>0</v>
      </c>
      <c r="BU276" s="23">
        <v>0</v>
      </c>
      <c r="BV276" s="23">
        <v>0</v>
      </c>
      <c r="BW276" s="23">
        <v>0</v>
      </c>
      <c r="BX276" s="23">
        <v>0</v>
      </c>
      <c r="BY276" s="23">
        <v>0</v>
      </c>
      <c r="BZ276" s="23">
        <v>0</v>
      </c>
      <c r="CA276" s="23">
        <v>0</v>
      </c>
      <c r="CB276" s="23">
        <v>1</v>
      </c>
    </row>
    <row r="277" spans="1:80" x14ac:dyDescent="0.25">
      <c r="A277" s="6" t="s">
        <v>87</v>
      </c>
      <c r="B277" s="23">
        <f t="shared" si="8"/>
        <v>2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2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  <c r="AT277" s="23">
        <v>0</v>
      </c>
      <c r="AU277" s="23">
        <v>0</v>
      </c>
      <c r="AV277" s="23">
        <v>0</v>
      </c>
      <c r="AW277" s="23">
        <v>0</v>
      </c>
      <c r="AX277" s="23">
        <v>0</v>
      </c>
      <c r="AY277" s="23">
        <v>0</v>
      </c>
      <c r="AZ277" s="23">
        <v>0</v>
      </c>
      <c r="BA277" s="23">
        <v>0</v>
      </c>
      <c r="BB277" s="23">
        <v>0</v>
      </c>
      <c r="BC277" s="23">
        <v>0</v>
      </c>
      <c r="BD277" s="23">
        <v>0</v>
      </c>
      <c r="BE277" s="23">
        <v>0</v>
      </c>
      <c r="BF277" s="23">
        <v>0</v>
      </c>
      <c r="BG277" s="23">
        <v>0</v>
      </c>
      <c r="BH277" s="23">
        <v>0</v>
      </c>
      <c r="BI277" s="23">
        <v>0</v>
      </c>
      <c r="BJ277" s="23">
        <v>0</v>
      </c>
      <c r="BK277" s="23">
        <v>0</v>
      </c>
      <c r="BL277" s="23">
        <v>0</v>
      </c>
      <c r="BM277" s="23">
        <v>0</v>
      </c>
      <c r="BN277" s="23">
        <v>0</v>
      </c>
      <c r="BO277" s="23">
        <v>0</v>
      </c>
      <c r="BP277" s="23">
        <v>0</v>
      </c>
      <c r="BQ277" s="23">
        <v>0</v>
      </c>
      <c r="BR277" s="23">
        <v>0</v>
      </c>
      <c r="BS277" s="23">
        <v>0</v>
      </c>
      <c r="BT277" s="23">
        <v>0</v>
      </c>
      <c r="BU277" s="23">
        <v>0</v>
      </c>
      <c r="BV277" s="23">
        <v>0</v>
      </c>
      <c r="BW277" s="23">
        <v>0</v>
      </c>
      <c r="BX277" s="23">
        <v>0</v>
      </c>
      <c r="BY277" s="23">
        <v>0</v>
      </c>
      <c r="BZ277" s="23">
        <v>0</v>
      </c>
      <c r="CA277" s="23">
        <v>0</v>
      </c>
      <c r="CB277" s="23">
        <v>0</v>
      </c>
    </row>
    <row r="278" spans="1:80" x14ac:dyDescent="0.25">
      <c r="A278" s="22" t="s">
        <v>405</v>
      </c>
      <c r="B278" s="23">
        <f t="shared" si="8"/>
        <v>7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2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1</v>
      </c>
      <c r="Y278" s="23">
        <v>0</v>
      </c>
      <c r="Z278" s="23">
        <v>0</v>
      </c>
      <c r="AA278" s="23">
        <v>0</v>
      </c>
      <c r="AB278" s="23">
        <v>1</v>
      </c>
      <c r="AC278" s="23">
        <v>1</v>
      </c>
      <c r="AD278" s="23">
        <v>1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1</v>
      </c>
      <c r="AS278" s="23">
        <v>0</v>
      </c>
      <c r="AT278" s="23">
        <v>0</v>
      </c>
      <c r="AU278" s="23">
        <v>0</v>
      </c>
      <c r="AV278" s="23">
        <v>0</v>
      </c>
      <c r="AW278" s="23">
        <v>0</v>
      </c>
      <c r="AX278" s="23">
        <v>0</v>
      </c>
      <c r="AY278" s="23">
        <v>0</v>
      </c>
      <c r="AZ278" s="23">
        <v>0</v>
      </c>
      <c r="BA278" s="23">
        <v>0</v>
      </c>
      <c r="BB278" s="23">
        <v>0</v>
      </c>
      <c r="BC278" s="23">
        <v>0</v>
      </c>
      <c r="BD278" s="23">
        <v>0</v>
      </c>
      <c r="BE278" s="23">
        <v>0</v>
      </c>
      <c r="BF278" s="23">
        <v>0</v>
      </c>
      <c r="BG278" s="23">
        <v>0</v>
      </c>
      <c r="BH278" s="23">
        <v>0</v>
      </c>
      <c r="BI278" s="23">
        <v>0</v>
      </c>
      <c r="BJ278" s="23">
        <v>0</v>
      </c>
      <c r="BK278" s="23">
        <v>0</v>
      </c>
      <c r="BL278" s="23">
        <v>0</v>
      </c>
      <c r="BM278" s="23">
        <v>0</v>
      </c>
      <c r="BN278" s="23">
        <v>0</v>
      </c>
      <c r="BO278" s="23">
        <v>0</v>
      </c>
      <c r="BP278" s="23">
        <v>0</v>
      </c>
      <c r="BQ278" s="23">
        <v>0</v>
      </c>
      <c r="BR278" s="23">
        <v>0</v>
      </c>
      <c r="BS278" s="23">
        <v>0</v>
      </c>
      <c r="BT278" s="23">
        <v>0</v>
      </c>
      <c r="BU278" s="23">
        <v>0</v>
      </c>
      <c r="BV278" s="23">
        <v>0</v>
      </c>
      <c r="BW278" s="23">
        <v>0</v>
      </c>
      <c r="BX278" s="23">
        <v>0</v>
      </c>
      <c r="BY278" s="23">
        <v>0</v>
      </c>
      <c r="BZ278" s="23">
        <v>0</v>
      </c>
      <c r="CA278" s="23">
        <v>0</v>
      </c>
      <c r="CB278" s="23">
        <v>0</v>
      </c>
    </row>
    <row r="279" spans="1:80" x14ac:dyDescent="0.25">
      <c r="A279" s="6" t="s">
        <v>424</v>
      </c>
      <c r="B279" s="23">
        <f t="shared" si="8"/>
        <v>3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1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1</v>
      </c>
      <c r="AS279" s="23">
        <v>0</v>
      </c>
      <c r="AT279" s="23">
        <v>0</v>
      </c>
      <c r="AU279" s="23">
        <v>0</v>
      </c>
      <c r="AV279" s="23">
        <v>0</v>
      </c>
      <c r="AW279" s="23">
        <v>0</v>
      </c>
      <c r="AX279" s="23">
        <v>0</v>
      </c>
      <c r="AY279" s="23">
        <v>0</v>
      </c>
      <c r="AZ279" s="23">
        <v>0</v>
      </c>
      <c r="BA279" s="23">
        <v>0</v>
      </c>
      <c r="BB279" s="23">
        <v>0</v>
      </c>
      <c r="BC279" s="23">
        <v>0</v>
      </c>
      <c r="BD279" s="23">
        <v>0</v>
      </c>
      <c r="BE279" s="23">
        <v>0</v>
      </c>
      <c r="BF279" s="23">
        <v>0</v>
      </c>
      <c r="BG279" s="23">
        <v>0</v>
      </c>
      <c r="BH279" s="23">
        <v>0</v>
      </c>
      <c r="BI279" s="23">
        <v>0</v>
      </c>
      <c r="BJ279" s="23">
        <v>0</v>
      </c>
      <c r="BK279" s="23">
        <v>0</v>
      </c>
      <c r="BL279" s="23">
        <v>0</v>
      </c>
      <c r="BM279" s="23">
        <v>0</v>
      </c>
      <c r="BN279" s="23">
        <v>0</v>
      </c>
      <c r="BO279" s="23">
        <v>0</v>
      </c>
      <c r="BP279" s="23">
        <v>0</v>
      </c>
      <c r="BQ279" s="23">
        <v>0</v>
      </c>
      <c r="BR279" s="23">
        <v>0</v>
      </c>
      <c r="BS279" s="23">
        <v>0</v>
      </c>
      <c r="BT279" s="23">
        <v>0</v>
      </c>
      <c r="BU279" s="23">
        <v>0</v>
      </c>
      <c r="BV279" s="23">
        <v>0</v>
      </c>
      <c r="BW279" s="23">
        <v>0</v>
      </c>
      <c r="BX279" s="23">
        <v>0</v>
      </c>
      <c r="BY279" s="23">
        <v>0</v>
      </c>
      <c r="BZ279" s="23">
        <v>1</v>
      </c>
      <c r="CA279" s="23">
        <v>0</v>
      </c>
      <c r="CB279" s="23">
        <v>0</v>
      </c>
    </row>
    <row r="280" spans="1:80" x14ac:dyDescent="0.25">
      <c r="A280" s="6" t="s">
        <v>89</v>
      </c>
      <c r="B280" s="23">
        <f t="shared" si="8"/>
        <v>53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13</v>
      </c>
      <c r="Y280" s="23">
        <v>0</v>
      </c>
      <c r="Z280" s="23">
        <v>0</v>
      </c>
      <c r="AA280" s="23">
        <v>0</v>
      </c>
      <c r="AB280" s="23">
        <v>6</v>
      </c>
      <c r="AC280" s="23">
        <v>1</v>
      </c>
      <c r="AD280" s="23">
        <v>4</v>
      </c>
      <c r="AE280" s="23">
        <v>3</v>
      </c>
      <c r="AF280" s="23">
        <v>0</v>
      </c>
      <c r="AG280" s="23">
        <v>0</v>
      </c>
      <c r="AH280" s="23">
        <v>1</v>
      </c>
      <c r="AI280" s="23">
        <v>1</v>
      </c>
      <c r="AJ280" s="23">
        <v>0</v>
      </c>
      <c r="AK280" s="23">
        <v>0</v>
      </c>
      <c r="AL280" s="23">
        <v>0</v>
      </c>
      <c r="AM280" s="23">
        <v>0</v>
      </c>
      <c r="AN280" s="23">
        <v>2</v>
      </c>
      <c r="AO280" s="23">
        <v>1</v>
      </c>
      <c r="AP280" s="23">
        <v>0</v>
      </c>
      <c r="AQ280" s="23">
        <v>0</v>
      </c>
      <c r="AR280" s="23">
        <v>2</v>
      </c>
      <c r="AS280" s="23">
        <v>0</v>
      </c>
      <c r="AT280" s="23">
        <v>0</v>
      </c>
      <c r="AU280" s="23">
        <v>0</v>
      </c>
      <c r="AV280" s="23">
        <v>0</v>
      </c>
      <c r="AW280" s="23">
        <v>6</v>
      </c>
      <c r="AX280" s="23">
        <v>0</v>
      </c>
      <c r="AY280" s="23">
        <v>0</v>
      </c>
      <c r="AZ280" s="23">
        <v>0</v>
      </c>
      <c r="BA280" s="23">
        <v>1</v>
      </c>
      <c r="BB280" s="23">
        <v>0</v>
      </c>
      <c r="BC280" s="23">
        <v>0</v>
      </c>
      <c r="BD280" s="23">
        <v>0</v>
      </c>
      <c r="BE280" s="23">
        <v>2</v>
      </c>
      <c r="BF280" s="23">
        <v>0</v>
      </c>
      <c r="BG280" s="23">
        <v>0</v>
      </c>
      <c r="BH280" s="23">
        <v>0</v>
      </c>
      <c r="BI280" s="23">
        <v>1</v>
      </c>
      <c r="BJ280" s="23">
        <v>0</v>
      </c>
      <c r="BK280" s="23">
        <v>2</v>
      </c>
      <c r="BL280" s="23">
        <v>0</v>
      </c>
      <c r="BM280" s="23">
        <v>0</v>
      </c>
      <c r="BN280" s="23">
        <v>1</v>
      </c>
      <c r="BO280" s="23">
        <v>0</v>
      </c>
      <c r="BP280" s="23">
        <v>0</v>
      </c>
      <c r="BQ280" s="23">
        <v>1</v>
      </c>
      <c r="BR280" s="23">
        <v>0</v>
      </c>
      <c r="BS280" s="23">
        <v>0</v>
      </c>
      <c r="BT280" s="23">
        <v>1</v>
      </c>
      <c r="BU280" s="23">
        <v>0</v>
      </c>
      <c r="BV280" s="23">
        <v>0</v>
      </c>
      <c r="BW280" s="23">
        <v>0</v>
      </c>
      <c r="BX280" s="23">
        <v>1</v>
      </c>
      <c r="BY280" s="23">
        <v>0</v>
      </c>
      <c r="BZ280" s="23">
        <v>1</v>
      </c>
      <c r="CA280" s="23">
        <v>2</v>
      </c>
      <c r="CB280" s="23">
        <v>0</v>
      </c>
    </row>
    <row r="281" spans="1:80" x14ac:dyDescent="0.25">
      <c r="A281" s="27" t="s">
        <v>90</v>
      </c>
      <c r="B281" s="23">
        <f t="shared" si="8"/>
        <v>16</v>
      </c>
      <c r="C281" s="23"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2</v>
      </c>
      <c r="Y281" s="23">
        <v>0</v>
      </c>
      <c r="Z281" s="23">
        <v>0</v>
      </c>
      <c r="AA281" s="23">
        <v>0</v>
      </c>
      <c r="AB281" s="23">
        <v>0</v>
      </c>
      <c r="AC281" s="23">
        <v>3</v>
      </c>
      <c r="AD281" s="23">
        <v>2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1</v>
      </c>
      <c r="AP281" s="23">
        <v>0</v>
      </c>
      <c r="AQ281" s="23">
        <v>0</v>
      </c>
      <c r="AR281" s="23">
        <v>2</v>
      </c>
      <c r="AS281" s="23">
        <v>0</v>
      </c>
      <c r="AT281" s="23">
        <v>0</v>
      </c>
      <c r="AU281" s="23">
        <v>0</v>
      </c>
      <c r="AV281" s="23">
        <v>0</v>
      </c>
      <c r="AW281" s="23">
        <v>1</v>
      </c>
      <c r="AX281" s="23">
        <v>0</v>
      </c>
      <c r="AY281" s="23">
        <v>0</v>
      </c>
      <c r="AZ281" s="23">
        <v>0</v>
      </c>
      <c r="BA281" s="23">
        <v>1</v>
      </c>
      <c r="BB281" s="23">
        <v>0</v>
      </c>
      <c r="BC281" s="23">
        <v>1</v>
      </c>
      <c r="BD281" s="23">
        <v>0</v>
      </c>
      <c r="BE281" s="23">
        <v>0</v>
      </c>
      <c r="BF281" s="23">
        <v>0</v>
      </c>
      <c r="BG281" s="23">
        <v>0</v>
      </c>
      <c r="BH281" s="23">
        <v>0</v>
      </c>
      <c r="BI281" s="23">
        <v>0</v>
      </c>
      <c r="BJ281" s="23">
        <v>0</v>
      </c>
      <c r="BK281" s="23">
        <v>0</v>
      </c>
      <c r="BL281" s="23">
        <v>0</v>
      </c>
      <c r="BM281" s="23">
        <v>0</v>
      </c>
      <c r="BN281" s="23">
        <v>0</v>
      </c>
      <c r="BO281" s="23">
        <v>0</v>
      </c>
      <c r="BP281" s="23">
        <v>0</v>
      </c>
      <c r="BQ281" s="23">
        <v>0</v>
      </c>
      <c r="BR281" s="23">
        <v>0</v>
      </c>
      <c r="BS281" s="23">
        <v>0</v>
      </c>
      <c r="BT281" s="23">
        <v>0</v>
      </c>
      <c r="BU281" s="23">
        <v>0</v>
      </c>
      <c r="BV281" s="23">
        <v>0</v>
      </c>
      <c r="BW281" s="23">
        <v>0</v>
      </c>
      <c r="BX281" s="23">
        <v>1</v>
      </c>
      <c r="BY281" s="23">
        <v>0</v>
      </c>
      <c r="BZ281" s="23">
        <v>0</v>
      </c>
      <c r="CA281" s="23">
        <v>0</v>
      </c>
      <c r="CB281" s="23">
        <v>2</v>
      </c>
    </row>
    <row r="282" spans="1:80" x14ac:dyDescent="0.25">
      <c r="A282" s="22" t="s">
        <v>304</v>
      </c>
      <c r="B282" s="23">
        <f t="shared" si="8"/>
        <v>2</v>
      </c>
      <c r="C282" s="23">
        <v>0</v>
      </c>
      <c r="D282" s="23">
        <v>0</v>
      </c>
      <c r="E282" s="23">
        <v>0</v>
      </c>
      <c r="F282" s="23">
        <v>0</v>
      </c>
      <c r="G282" s="23">
        <v>1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  <c r="AT282" s="23">
        <v>0</v>
      </c>
      <c r="AU282" s="23">
        <v>0</v>
      </c>
      <c r="AV282" s="23">
        <v>0</v>
      </c>
      <c r="AW282" s="23">
        <v>0</v>
      </c>
      <c r="AX282" s="23">
        <v>0</v>
      </c>
      <c r="AY282" s="23">
        <v>0</v>
      </c>
      <c r="AZ282" s="23">
        <v>0</v>
      </c>
      <c r="BA282" s="23">
        <v>0</v>
      </c>
      <c r="BB282" s="23">
        <v>0</v>
      </c>
      <c r="BC282" s="23">
        <v>0</v>
      </c>
      <c r="BD282" s="23">
        <v>0</v>
      </c>
      <c r="BE282" s="23">
        <v>0</v>
      </c>
      <c r="BF282" s="23">
        <v>0</v>
      </c>
      <c r="BG282" s="23">
        <v>0</v>
      </c>
      <c r="BH282" s="23">
        <v>0</v>
      </c>
      <c r="BI282" s="23">
        <v>0</v>
      </c>
      <c r="BJ282" s="23">
        <v>0</v>
      </c>
      <c r="BK282" s="23">
        <v>0</v>
      </c>
      <c r="BL282" s="23">
        <v>0</v>
      </c>
      <c r="BM282" s="23">
        <v>0</v>
      </c>
      <c r="BN282" s="23">
        <v>0</v>
      </c>
      <c r="BO282" s="23">
        <v>0</v>
      </c>
      <c r="BP282" s="23">
        <v>0</v>
      </c>
      <c r="BQ282" s="23">
        <v>0</v>
      </c>
      <c r="BR282" s="23">
        <v>0</v>
      </c>
      <c r="BS282" s="23">
        <v>0</v>
      </c>
      <c r="BT282" s="23">
        <v>1</v>
      </c>
      <c r="BU282" s="23">
        <v>0</v>
      </c>
      <c r="BV282" s="23">
        <v>0</v>
      </c>
      <c r="BW282" s="23">
        <v>0</v>
      </c>
      <c r="BX282" s="23">
        <v>0</v>
      </c>
      <c r="BY282" s="23">
        <v>0</v>
      </c>
      <c r="BZ282" s="23">
        <v>0</v>
      </c>
      <c r="CA282" s="23">
        <v>0</v>
      </c>
      <c r="CB282" s="23">
        <v>0</v>
      </c>
    </row>
    <row r="283" spans="1:80" x14ac:dyDescent="0.25">
      <c r="A283" s="6" t="s">
        <v>92</v>
      </c>
      <c r="B283" s="23">
        <f t="shared" si="8"/>
        <v>9</v>
      </c>
      <c r="C283" s="23"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9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  <c r="AT283" s="23">
        <v>0</v>
      </c>
      <c r="AU283" s="23">
        <v>0</v>
      </c>
      <c r="AV283" s="23">
        <v>0</v>
      </c>
      <c r="AW283" s="23">
        <v>0</v>
      </c>
      <c r="AX283" s="23">
        <v>0</v>
      </c>
      <c r="AY283" s="23">
        <v>0</v>
      </c>
      <c r="AZ283" s="23">
        <v>0</v>
      </c>
      <c r="BA283" s="23">
        <v>0</v>
      </c>
      <c r="BB283" s="23">
        <v>0</v>
      </c>
      <c r="BC283" s="23">
        <v>0</v>
      </c>
      <c r="BD283" s="23">
        <v>0</v>
      </c>
      <c r="BE283" s="23">
        <v>0</v>
      </c>
      <c r="BF283" s="23">
        <v>0</v>
      </c>
      <c r="BG283" s="23">
        <v>0</v>
      </c>
      <c r="BH283" s="23">
        <v>0</v>
      </c>
      <c r="BI283" s="23">
        <v>0</v>
      </c>
      <c r="BJ283" s="23">
        <v>0</v>
      </c>
      <c r="BK283" s="23">
        <v>0</v>
      </c>
      <c r="BL283" s="23">
        <v>0</v>
      </c>
      <c r="BM283" s="23">
        <v>0</v>
      </c>
      <c r="BN283" s="23">
        <v>0</v>
      </c>
      <c r="BO283" s="23">
        <v>0</v>
      </c>
      <c r="BP283" s="23">
        <v>0</v>
      </c>
      <c r="BQ283" s="23">
        <v>0</v>
      </c>
      <c r="BR283" s="23">
        <v>0</v>
      </c>
      <c r="BS283" s="23">
        <v>0</v>
      </c>
      <c r="BT283" s="23">
        <v>0</v>
      </c>
      <c r="BU283" s="23">
        <v>0</v>
      </c>
      <c r="BV283" s="23">
        <v>0</v>
      </c>
      <c r="BW283" s="23">
        <v>0</v>
      </c>
      <c r="BX283" s="23">
        <v>0</v>
      </c>
      <c r="BY283" s="23">
        <v>0</v>
      </c>
      <c r="BZ283" s="23">
        <v>0</v>
      </c>
      <c r="CA283" s="23">
        <v>0</v>
      </c>
      <c r="CB283" s="23">
        <v>0</v>
      </c>
    </row>
    <row r="284" spans="1:80" x14ac:dyDescent="0.25">
      <c r="A284" s="26" t="s">
        <v>93</v>
      </c>
      <c r="B284" s="23">
        <f t="shared" si="8"/>
        <v>7</v>
      </c>
      <c r="C284" s="23">
        <v>0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1</v>
      </c>
      <c r="AM284" s="23">
        <v>0</v>
      </c>
      <c r="AN284" s="23">
        <v>1</v>
      </c>
      <c r="AO284" s="23">
        <v>0</v>
      </c>
      <c r="AP284" s="23">
        <v>0</v>
      </c>
      <c r="AQ284" s="23">
        <v>2</v>
      </c>
      <c r="AR284" s="23">
        <v>0</v>
      </c>
      <c r="AS284" s="23">
        <v>0</v>
      </c>
      <c r="AT284" s="23">
        <v>0</v>
      </c>
      <c r="AU284" s="23">
        <v>0</v>
      </c>
      <c r="AV284" s="23">
        <v>0</v>
      </c>
      <c r="AW284" s="23">
        <v>0</v>
      </c>
      <c r="AX284" s="23">
        <v>0</v>
      </c>
      <c r="AY284" s="23">
        <v>0</v>
      </c>
      <c r="AZ284" s="23">
        <v>0</v>
      </c>
      <c r="BA284" s="23">
        <v>1</v>
      </c>
      <c r="BB284" s="23">
        <v>0</v>
      </c>
      <c r="BC284" s="23">
        <v>0</v>
      </c>
      <c r="BD284" s="23">
        <v>0</v>
      </c>
      <c r="BE284" s="23">
        <v>0</v>
      </c>
      <c r="BF284" s="23">
        <v>0</v>
      </c>
      <c r="BG284" s="23">
        <v>0</v>
      </c>
      <c r="BH284" s="23">
        <v>0</v>
      </c>
      <c r="BI284" s="23">
        <v>0</v>
      </c>
      <c r="BJ284" s="23">
        <v>0</v>
      </c>
      <c r="BK284" s="23">
        <v>0</v>
      </c>
      <c r="BL284" s="23">
        <v>1</v>
      </c>
      <c r="BM284" s="23">
        <v>0</v>
      </c>
      <c r="BN284" s="23">
        <v>0</v>
      </c>
      <c r="BO284" s="23">
        <v>0</v>
      </c>
      <c r="BP284" s="23">
        <v>0</v>
      </c>
      <c r="BQ284" s="23">
        <v>0</v>
      </c>
      <c r="BR284" s="23">
        <v>0</v>
      </c>
      <c r="BS284" s="23">
        <v>0</v>
      </c>
      <c r="BT284" s="23">
        <v>0</v>
      </c>
      <c r="BU284" s="23">
        <v>0</v>
      </c>
      <c r="BV284" s="23">
        <v>0</v>
      </c>
      <c r="BW284" s="23">
        <v>0</v>
      </c>
      <c r="BX284" s="23">
        <v>0</v>
      </c>
      <c r="BY284" s="23">
        <v>0</v>
      </c>
      <c r="BZ284" s="23">
        <v>0</v>
      </c>
      <c r="CA284" s="23">
        <v>0</v>
      </c>
      <c r="CB284" s="23">
        <v>1</v>
      </c>
    </row>
    <row r="285" spans="1:80" x14ac:dyDescent="0.25">
      <c r="A285" s="22" t="s">
        <v>94</v>
      </c>
      <c r="B285" s="23">
        <f t="shared" si="8"/>
        <v>6</v>
      </c>
      <c r="C285" s="23">
        <v>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1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1</v>
      </c>
      <c r="AR285" s="23">
        <v>0</v>
      </c>
      <c r="AS285" s="23">
        <v>0</v>
      </c>
      <c r="AT285" s="23">
        <v>0</v>
      </c>
      <c r="AU285" s="23">
        <v>0</v>
      </c>
      <c r="AV285" s="23">
        <v>0</v>
      </c>
      <c r="AW285" s="23">
        <v>0</v>
      </c>
      <c r="AX285" s="23">
        <v>0</v>
      </c>
      <c r="AY285" s="23">
        <v>0</v>
      </c>
      <c r="AZ285" s="23">
        <v>0</v>
      </c>
      <c r="BA285" s="23">
        <v>1</v>
      </c>
      <c r="BB285" s="23">
        <v>0</v>
      </c>
      <c r="BC285" s="23">
        <v>0</v>
      </c>
      <c r="BD285" s="23">
        <v>0</v>
      </c>
      <c r="BE285" s="23">
        <v>0</v>
      </c>
      <c r="BF285" s="23">
        <v>0</v>
      </c>
      <c r="BG285" s="23">
        <v>0</v>
      </c>
      <c r="BH285" s="23">
        <v>0</v>
      </c>
      <c r="BI285" s="23">
        <v>2</v>
      </c>
      <c r="BJ285" s="23">
        <v>0</v>
      </c>
      <c r="BK285" s="23">
        <v>0</v>
      </c>
      <c r="BL285" s="23">
        <v>0</v>
      </c>
      <c r="BM285" s="23">
        <v>0</v>
      </c>
      <c r="BN285" s="23">
        <v>0</v>
      </c>
      <c r="BO285" s="23">
        <v>0</v>
      </c>
      <c r="BP285" s="23">
        <v>0</v>
      </c>
      <c r="BQ285" s="23">
        <v>0</v>
      </c>
      <c r="BR285" s="23">
        <v>0</v>
      </c>
      <c r="BS285" s="23">
        <v>0</v>
      </c>
      <c r="BT285" s="23">
        <v>0</v>
      </c>
      <c r="BU285" s="23">
        <v>0</v>
      </c>
      <c r="BV285" s="23">
        <v>0</v>
      </c>
      <c r="BW285" s="23">
        <v>0</v>
      </c>
      <c r="BX285" s="23">
        <v>0</v>
      </c>
      <c r="BY285" s="23">
        <v>0</v>
      </c>
      <c r="BZ285" s="23">
        <v>0</v>
      </c>
      <c r="CA285" s="23">
        <v>1</v>
      </c>
      <c r="CB285" s="23">
        <v>0</v>
      </c>
    </row>
    <row r="286" spans="1:80" x14ac:dyDescent="0.25">
      <c r="A286" s="22" t="s">
        <v>666</v>
      </c>
      <c r="B286" s="23">
        <f t="shared" si="8"/>
        <v>1</v>
      </c>
      <c r="C286" s="23">
        <v>0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1</v>
      </c>
      <c r="AS286" s="23">
        <v>0</v>
      </c>
      <c r="AT286" s="23">
        <v>0</v>
      </c>
      <c r="AU286" s="23">
        <v>0</v>
      </c>
      <c r="AV286" s="23">
        <v>0</v>
      </c>
      <c r="AW286" s="23">
        <v>0</v>
      </c>
      <c r="AX286" s="23">
        <v>0</v>
      </c>
      <c r="AY286" s="23">
        <v>0</v>
      </c>
      <c r="AZ286" s="23">
        <v>0</v>
      </c>
      <c r="BA286" s="23">
        <v>0</v>
      </c>
      <c r="BB286" s="23">
        <v>0</v>
      </c>
      <c r="BC286" s="23">
        <v>0</v>
      </c>
      <c r="BD286" s="23">
        <v>0</v>
      </c>
      <c r="BE286" s="23">
        <v>0</v>
      </c>
      <c r="BF286" s="23">
        <v>0</v>
      </c>
      <c r="BG286" s="23">
        <v>0</v>
      </c>
      <c r="BH286" s="23">
        <v>0</v>
      </c>
      <c r="BI286" s="23">
        <v>0</v>
      </c>
      <c r="BJ286" s="23">
        <v>0</v>
      </c>
      <c r="BK286" s="23">
        <v>0</v>
      </c>
      <c r="BL286" s="23">
        <v>0</v>
      </c>
      <c r="BM286" s="23">
        <v>0</v>
      </c>
      <c r="BN286" s="23">
        <v>0</v>
      </c>
      <c r="BO286" s="23">
        <v>0</v>
      </c>
      <c r="BP286" s="23">
        <v>0</v>
      </c>
      <c r="BQ286" s="23">
        <v>0</v>
      </c>
      <c r="BR286" s="23">
        <v>0</v>
      </c>
      <c r="BS286" s="23">
        <v>0</v>
      </c>
      <c r="BT286" s="23">
        <v>0</v>
      </c>
      <c r="BU286" s="23">
        <v>0</v>
      </c>
      <c r="BV286" s="23">
        <v>0</v>
      </c>
      <c r="BW286" s="23">
        <v>0</v>
      </c>
      <c r="BX286" s="23">
        <v>0</v>
      </c>
      <c r="BY286" s="23">
        <v>0</v>
      </c>
      <c r="BZ286" s="23">
        <v>0</v>
      </c>
      <c r="CA286" s="23">
        <v>0</v>
      </c>
      <c r="CB286" s="23">
        <v>0</v>
      </c>
    </row>
    <row r="287" spans="1:80" x14ac:dyDescent="0.25">
      <c r="A287" s="22" t="s">
        <v>231</v>
      </c>
      <c r="B287" s="23">
        <f t="shared" si="8"/>
        <v>91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26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23">
        <v>8</v>
      </c>
      <c r="AC287" s="23">
        <v>0</v>
      </c>
      <c r="AD287" s="23">
        <v>4</v>
      </c>
      <c r="AE287" s="23">
        <v>4</v>
      </c>
      <c r="AF287" s="23">
        <v>0</v>
      </c>
      <c r="AG287" s="23">
        <v>0</v>
      </c>
      <c r="AH287" s="23">
        <v>6</v>
      </c>
      <c r="AI287" s="23">
        <v>0</v>
      </c>
      <c r="AJ287" s="23">
        <v>3</v>
      </c>
      <c r="AK287" s="23">
        <v>0</v>
      </c>
      <c r="AL287" s="23">
        <v>0</v>
      </c>
      <c r="AM287" s="23">
        <v>1</v>
      </c>
      <c r="AN287" s="23">
        <v>3</v>
      </c>
      <c r="AO287" s="23">
        <v>0</v>
      </c>
      <c r="AP287" s="23">
        <v>2</v>
      </c>
      <c r="AQ287" s="23">
        <v>2</v>
      </c>
      <c r="AR287" s="23">
        <v>2</v>
      </c>
      <c r="AS287" s="23">
        <v>0</v>
      </c>
      <c r="AT287" s="23">
        <v>0</v>
      </c>
      <c r="AU287" s="23">
        <v>1</v>
      </c>
      <c r="AV287" s="23">
        <v>0</v>
      </c>
      <c r="AW287" s="23">
        <v>6</v>
      </c>
      <c r="AX287" s="23">
        <v>2</v>
      </c>
      <c r="AY287" s="23">
        <v>0</v>
      </c>
      <c r="AZ287" s="23">
        <v>2</v>
      </c>
      <c r="BA287" s="23">
        <v>3</v>
      </c>
      <c r="BB287" s="23">
        <v>0</v>
      </c>
      <c r="BC287" s="23">
        <v>0</v>
      </c>
      <c r="BD287" s="23">
        <v>0</v>
      </c>
      <c r="BE287" s="23">
        <v>1</v>
      </c>
      <c r="BF287" s="23">
        <v>0</v>
      </c>
      <c r="BG287" s="23">
        <v>0</v>
      </c>
      <c r="BH287" s="23">
        <v>0</v>
      </c>
      <c r="BI287" s="23">
        <v>3</v>
      </c>
      <c r="BJ287" s="23">
        <v>0</v>
      </c>
      <c r="BK287" s="23">
        <v>0</v>
      </c>
      <c r="BL287" s="23">
        <v>1</v>
      </c>
      <c r="BM287" s="23">
        <v>0</v>
      </c>
      <c r="BN287" s="23">
        <v>2</v>
      </c>
      <c r="BO287" s="23">
        <v>0</v>
      </c>
      <c r="BP287" s="23">
        <v>0</v>
      </c>
      <c r="BQ287" s="23">
        <v>0</v>
      </c>
      <c r="BR287" s="23">
        <v>0</v>
      </c>
      <c r="BS287" s="23">
        <v>0</v>
      </c>
      <c r="BT287" s="23">
        <v>0</v>
      </c>
      <c r="BU287" s="23">
        <v>0</v>
      </c>
      <c r="BV287" s="23">
        <v>0</v>
      </c>
      <c r="BW287" s="23">
        <v>0</v>
      </c>
      <c r="BX287" s="23">
        <v>1</v>
      </c>
      <c r="BY287" s="23">
        <v>1</v>
      </c>
      <c r="BZ287" s="23">
        <v>0</v>
      </c>
      <c r="CA287" s="23">
        <v>6</v>
      </c>
      <c r="CB287" s="23">
        <v>1</v>
      </c>
    </row>
    <row r="288" spans="1:80" x14ac:dyDescent="0.25">
      <c r="A288" s="27" t="s">
        <v>96</v>
      </c>
      <c r="B288" s="23">
        <f t="shared" si="8"/>
        <v>2819</v>
      </c>
      <c r="C288" s="23">
        <v>0</v>
      </c>
      <c r="D288" s="23">
        <v>0</v>
      </c>
      <c r="E288" s="23">
        <v>0</v>
      </c>
      <c r="F288" s="23">
        <v>0</v>
      </c>
      <c r="G288" s="23">
        <v>0</v>
      </c>
      <c r="H288" s="23">
        <v>1</v>
      </c>
      <c r="I288" s="23">
        <v>0</v>
      </c>
      <c r="J288" s="23">
        <v>2</v>
      </c>
      <c r="K288" s="23">
        <v>1</v>
      </c>
      <c r="L288" s="23">
        <v>0</v>
      </c>
      <c r="M288" s="23">
        <v>8</v>
      </c>
      <c r="N288" s="23">
        <v>0</v>
      </c>
      <c r="O288" s="23">
        <v>18</v>
      </c>
      <c r="P288" s="23">
        <v>19</v>
      </c>
      <c r="Q288" s="23">
        <v>197</v>
      </c>
      <c r="R288" s="23">
        <v>331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4</v>
      </c>
      <c r="Z288" s="23">
        <v>0</v>
      </c>
      <c r="AA288" s="23">
        <v>0</v>
      </c>
      <c r="AB288" s="23">
        <v>133</v>
      </c>
      <c r="AC288" s="23">
        <v>45</v>
      </c>
      <c r="AD288" s="23">
        <v>72</v>
      </c>
      <c r="AE288" s="23">
        <v>74</v>
      </c>
      <c r="AF288" s="23">
        <v>0</v>
      </c>
      <c r="AG288" s="23">
        <v>24</v>
      </c>
      <c r="AH288" s="23">
        <v>114</v>
      </c>
      <c r="AI288" s="23">
        <v>26</v>
      </c>
      <c r="AJ288" s="23">
        <v>43</v>
      </c>
      <c r="AK288" s="23">
        <v>0</v>
      </c>
      <c r="AL288" s="23">
        <v>17</v>
      </c>
      <c r="AM288" s="23">
        <v>9</v>
      </c>
      <c r="AN288" s="23">
        <v>21</v>
      </c>
      <c r="AO288" s="23">
        <v>44</v>
      </c>
      <c r="AP288" s="23">
        <v>9</v>
      </c>
      <c r="AQ288" s="23">
        <v>32</v>
      </c>
      <c r="AR288" s="23">
        <v>83</v>
      </c>
      <c r="AS288" s="23">
        <v>14</v>
      </c>
      <c r="AT288" s="23">
        <v>0</v>
      </c>
      <c r="AU288" s="23">
        <v>49</v>
      </c>
      <c r="AV288" s="23">
        <v>14</v>
      </c>
      <c r="AW288" s="23">
        <v>184</v>
      </c>
      <c r="AX288" s="23">
        <v>24</v>
      </c>
      <c r="AY288" s="23">
        <v>0</v>
      </c>
      <c r="AZ288" s="23">
        <v>35</v>
      </c>
      <c r="BA288" s="23">
        <v>73</v>
      </c>
      <c r="BB288" s="23">
        <v>0</v>
      </c>
      <c r="BC288" s="23">
        <v>58</v>
      </c>
      <c r="BD288" s="23">
        <v>0</v>
      </c>
      <c r="BE288" s="23">
        <v>48</v>
      </c>
      <c r="BF288" s="23">
        <v>0</v>
      </c>
      <c r="BG288" s="23">
        <v>0</v>
      </c>
      <c r="BH288" s="23">
        <v>74</v>
      </c>
      <c r="BI288" s="23">
        <v>111</v>
      </c>
      <c r="BJ288" s="23">
        <v>13</v>
      </c>
      <c r="BK288" s="23">
        <v>8</v>
      </c>
      <c r="BL288" s="23">
        <v>52</v>
      </c>
      <c r="BM288" s="23">
        <v>0</v>
      </c>
      <c r="BN288" s="23">
        <v>282</v>
      </c>
      <c r="BO288" s="23">
        <v>0</v>
      </c>
      <c r="BP288" s="23">
        <v>47</v>
      </c>
      <c r="BQ288" s="23">
        <v>44</v>
      </c>
      <c r="BR288" s="23">
        <v>0</v>
      </c>
      <c r="BS288" s="23">
        <v>32</v>
      </c>
      <c r="BT288" s="23">
        <v>66</v>
      </c>
      <c r="BU288" s="23">
        <v>0</v>
      </c>
      <c r="BV288" s="23">
        <v>8</v>
      </c>
      <c r="BW288" s="23">
        <v>19</v>
      </c>
      <c r="BX288" s="23">
        <v>40</v>
      </c>
      <c r="BY288" s="23">
        <v>12</v>
      </c>
      <c r="BZ288" s="23">
        <v>45</v>
      </c>
      <c r="CA288" s="23">
        <v>108</v>
      </c>
      <c r="CB288" s="23">
        <v>32</v>
      </c>
    </row>
    <row r="289" spans="1:80" x14ac:dyDescent="0.25">
      <c r="A289" s="22" t="s">
        <v>97</v>
      </c>
      <c r="B289" s="23">
        <f t="shared" si="8"/>
        <v>63</v>
      </c>
      <c r="C289" s="23">
        <v>0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1</v>
      </c>
      <c r="M289" s="23">
        <v>0</v>
      </c>
      <c r="N289" s="23">
        <v>0</v>
      </c>
      <c r="O289" s="23">
        <v>0</v>
      </c>
      <c r="P289" s="23">
        <v>1</v>
      </c>
      <c r="Q289" s="23">
        <v>1</v>
      </c>
      <c r="R289" s="23">
        <v>1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3</v>
      </c>
      <c r="AD289" s="23">
        <v>0</v>
      </c>
      <c r="AE289" s="23">
        <v>0</v>
      </c>
      <c r="AF289" s="23">
        <v>0</v>
      </c>
      <c r="AG289" s="23">
        <v>5</v>
      </c>
      <c r="AH289" s="23">
        <v>13</v>
      </c>
      <c r="AI289" s="23">
        <v>0</v>
      </c>
      <c r="AJ289" s="23">
        <v>2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1</v>
      </c>
      <c r="AQ289" s="23">
        <v>0</v>
      </c>
      <c r="AR289" s="23">
        <v>1</v>
      </c>
      <c r="AS289" s="23">
        <v>0</v>
      </c>
      <c r="AT289" s="23">
        <v>0</v>
      </c>
      <c r="AU289" s="23">
        <v>0</v>
      </c>
      <c r="AV289" s="23">
        <v>0</v>
      </c>
      <c r="AW289" s="23">
        <v>3</v>
      </c>
      <c r="AX289" s="23">
        <v>3</v>
      </c>
      <c r="AY289" s="23">
        <v>0</v>
      </c>
      <c r="AZ289" s="23">
        <v>5</v>
      </c>
      <c r="BA289" s="23">
        <v>3</v>
      </c>
      <c r="BB289" s="23">
        <v>0</v>
      </c>
      <c r="BC289" s="23">
        <v>5</v>
      </c>
      <c r="BD289" s="23">
        <v>0</v>
      </c>
      <c r="BE289" s="23">
        <v>1</v>
      </c>
      <c r="BF289" s="23">
        <v>0</v>
      </c>
      <c r="BG289" s="23">
        <v>0</v>
      </c>
      <c r="BH289" s="23">
        <v>1</v>
      </c>
      <c r="BI289" s="23">
        <v>2</v>
      </c>
      <c r="BJ289" s="23">
        <v>2</v>
      </c>
      <c r="BK289" s="23">
        <v>0</v>
      </c>
      <c r="BL289" s="23">
        <v>0</v>
      </c>
      <c r="BM289" s="23">
        <v>0</v>
      </c>
      <c r="BN289" s="23">
        <v>0</v>
      </c>
      <c r="BO289" s="23">
        <v>0</v>
      </c>
      <c r="BP289" s="23">
        <v>0</v>
      </c>
      <c r="BQ289" s="23">
        <v>1</v>
      </c>
      <c r="BR289" s="23">
        <v>0</v>
      </c>
      <c r="BS289" s="23">
        <v>0</v>
      </c>
      <c r="BT289" s="23">
        <v>0</v>
      </c>
      <c r="BU289" s="23">
        <v>0</v>
      </c>
      <c r="BV289" s="23">
        <v>0</v>
      </c>
      <c r="BW289" s="23">
        <v>0</v>
      </c>
      <c r="BX289" s="23">
        <v>4</v>
      </c>
      <c r="BY289" s="23">
        <v>0</v>
      </c>
      <c r="BZ289" s="23">
        <v>0</v>
      </c>
      <c r="CA289" s="23">
        <v>3</v>
      </c>
      <c r="CB289" s="23">
        <v>1</v>
      </c>
    </row>
    <row r="290" spans="1:80" x14ac:dyDescent="0.25">
      <c r="A290" s="22" t="s">
        <v>98</v>
      </c>
      <c r="B290" s="23">
        <f t="shared" si="8"/>
        <v>2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  <c r="AT290" s="23">
        <v>0</v>
      </c>
      <c r="AU290" s="23">
        <v>0</v>
      </c>
      <c r="AV290" s="23">
        <v>0</v>
      </c>
      <c r="AW290" s="23">
        <v>0</v>
      </c>
      <c r="AX290" s="23">
        <v>0</v>
      </c>
      <c r="AY290" s="23">
        <v>0</v>
      </c>
      <c r="AZ290" s="23">
        <v>0</v>
      </c>
      <c r="BA290" s="23">
        <v>1</v>
      </c>
      <c r="BB290" s="23">
        <v>0</v>
      </c>
      <c r="BC290" s="23">
        <v>0</v>
      </c>
      <c r="BD290" s="23">
        <v>0</v>
      </c>
      <c r="BE290" s="23">
        <v>0</v>
      </c>
      <c r="BF290" s="23">
        <v>0</v>
      </c>
      <c r="BG290" s="23">
        <v>0</v>
      </c>
      <c r="BH290" s="23">
        <v>1</v>
      </c>
      <c r="BI290" s="23">
        <v>0</v>
      </c>
      <c r="BJ290" s="23">
        <v>0</v>
      </c>
      <c r="BK290" s="23">
        <v>0</v>
      </c>
      <c r="BL290" s="23">
        <v>0</v>
      </c>
      <c r="BM290" s="23">
        <v>0</v>
      </c>
      <c r="BN290" s="23">
        <v>0</v>
      </c>
      <c r="BO290" s="23">
        <v>0</v>
      </c>
      <c r="BP290" s="23">
        <v>0</v>
      </c>
      <c r="BQ290" s="23">
        <v>0</v>
      </c>
      <c r="BR290" s="23">
        <v>0</v>
      </c>
      <c r="BS290" s="23">
        <v>0</v>
      </c>
      <c r="BT290" s="23">
        <v>0</v>
      </c>
      <c r="BU290" s="23">
        <v>0</v>
      </c>
      <c r="BV290" s="23">
        <v>0</v>
      </c>
      <c r="BW290" s="23">
        <v>0</v>
      </c>
      <c r="BX290" s="23">
        <v>0</v>
      </c>
      <c r="BY290" s="23">
        <v>0</v>
      </c>
      <c r="BZ290" s="23">
        <v>0</v>
      </c>
      <c r="CA290" s="23">
        <v>0</v>
      </c>
      <c r="CB290" s="23">
        <v>0</v>
      </c>
    </row>
    <row r="291" spans="1:80" x14ac:dyDescent="0.25">
      <c r="A291" s="22" t="s">
        <v>99</v>
      </c>
      <c r="B291" s="23">
        <f t="shared" si="8"/>
        <v>3</v>
      </c>
      <c r="C291" s="23">
        <v>0</v>
      </c>
      <c r="D291" s="23"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1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  <c r="AT291" s="23">
        <v>0</v>
      </c>
      <c r="AU291" s="23">
        <v>0</v>
      </c>
      <c r="AV291" s="23">
        <v>0</v>
      </c>
      <c r="AW291" s="23">
        <v>0</v>
      </c>
      <c r="AX291" s="23">
        <v>0</v>
      </c>
      <c r="AY291" s="23">
        <v>0</v>
      </c>
      <c r="AZ291" s="23">
        <v>0</v>
      </c>
      <c r="BA291" s="23">
        <v>1</v>
      </c>
      <c r="BB291" s="23">
        <v>1</v>
      </c>
      <c r="BC291" s="23">
        <v>0</v>
      </c>
      <c r="BD291" s="23">
        <v>0</v>
      </c>
      <c r="BE291" s="23">
        <v>0</v>
      </c>
      <c r="BF291" s="23">
        <v>0</v>
      </c>
      <c r="BG291" s="23">
        <v>0</v>
      </c>
      <c r="BH291" s="23">
        <v>0</v>
      </c>
      <c r="BI291" s="23">
        <v>0</v>
      </c>
      <c r="BJ291" s="23">
        <v>0</v>
      </c>
      <c r="BK291" s="23">
        <v>0</v>
      </c>
      <c r="BL291" s="23">
        <v>0</v>
      </c>
      <c r="BM291" s="23">
        <v>0</v>
      </c>
      <c r="BN291" s="23">
        <v>0</v>
      </c>
      <c r="BO291" s="23">
        <v>0</v>
      </c>
      <c r="BP291" s="23">
        <v>0</v>
      </c>
      <c r="BQ291" s="23">
        <v>0</v>
      </c>
      <c r="BR291" s="23">
        <v>0</v>
      </c>
      <c r="BS291" s="23">
        <v>0</v>
      </c>
      <c r="BT291" s="23">
        <v>0</v>
      </c>
      <c r="BU291" s="23">
        <v>0</v>
      </c>
      <c r="BV291" s="23">
        <v>0</v>
      </c>
      <c r="BW291" s="23">
        <v>0</v>
      </c>
      <c r="BX291" s="23">
        <v>0</v>
      </c>
      <c r="BY291" s="23">
        <v>0</v>
      </c>
      <c r="BZ291" s="23">
        <v>0</v>
      </c>
      <c r="CA291" s="23">
        <v>0</v>
      </c>
      <c r="CB291" s="23">
        <v>0</v>
      </c>
    </row>
    <row r="292" spans="1:80" x14ac:dyDescent="0.25">
      <c r="A292" s="22" t="s">
        <v>667</v>
      </c>
      <c r="B292" s="23">
        <f t="shared" si="8"/>
        <v>120</v>
      </c>
      <c r="C292" s="23">
        <v>0</v>
      </c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7</v>
      </c>
      <c r="AC292" s="23">
        <v>0</v>
      </c>
      <c r="AD292" s="23">
        <v>43</v>
      </c>
      <c r="AE292" s="23">
        <v>0</v>
      </c>
      <c r="AF292" s="23">
        <v>0</v>
      </c>
      <c r="AG292" s="23">
        <v>1</v>
      </c>
      <c r="AH292" s="23">
        <v>0</v>
      </c>
      <c r="AI292" s="23">
        <v>0</v>
      </c>
      <c r="AJ292" s="23">
        <v>2</v>
      </c>
      <c r="AK292" s="23">
        <v>0</v>
      </c>
      <c r="AL292" s="23">
        <v>1</v>
      </c>
      <c r="AM292" s="23">
        <v>6</v>
      </c>
      <c r="AN292" s="23">
        <v>1</v>
      </c>
      <c r="AO292" s="23">
        <v>0</v>
      </c>
      <c r="AP292" s="23">
        <v>0</v>
      </c>
      <c r="AQ292" s="23">
        <v>0</v>
      </c>
      <c r="AR292" s="23">
        <v>2</v>
      </c>
      <c r="AS292" s="23">
        <v>3</v>
      </c>
      <c r="AT292" s="23">
        <v>0</v>
      </c>
      <c r="AU292" s="23">
        <v>7</v>
      </c>
      <c r="AV292" s="23">
        <v>0</v>
      </c>
      <c r="AW292" s="23">
        <v>0</v>
      </c>
      <c r="AX292" s="23">
        <v>0</v>
      </c>
      <c r="AY292" s="23">
        <v>0</v>
      </c>
      <c r="AZ292" s="23">
        <v>3</v>
      </c>
      <c r="BA292" s="23">
        <v>0</v>
      </c>
      <c r="BB292" s="23">
        <v>0</v>
      </c>
      <c r="BC292" s="23">
        <v>0</v>
      </c>
      <c r="BD292" s="23">
        <v>0</v>
      </c>
      <c r="BE292" s="23">
        <v>2</v>
      </c>
      <c r="BF292" s="23">
        <v>0</v>
      </c>
      <c r="BG292" s="23">
        <v>0</v>
      </c>
      <c r="BH292" s="23">
        <v>2</v>
      </c>
      <c r="BI292" s="23">
        <v>4</v>
      </c>
      <c r="BJ292" s="23">
        <v>0</v>
      </c>
      <c r="BK292" s="23">
        <v>2</v>
      </c>
      <c r="BL292" s="23">
        <v>0</v>
      </c>
      <c r="BM292" s="23">
        <v>0</v>
      </c>
      <c r="BN292" s="23">
        <v>1</v>
      </c>
      <c r="BO292" s="23">
        <v>0</v>
      </c>
      <c r="BP292" s="23">
        <v>0</v>
      </c>
      <c r="BQ292" s="23">
        <v>2</v>
      </c>
      <c r="BR292" s="23">
        <v>0</v>
      </c>
      <c r="BS292" s="23">
        <v>0</v>
      </c>
      <c r="BT292" s="23">
        <v>0</v>
      </c>
      <c r="BU292" s="23">
        <v>0</v>
      </c>
      <c r="BV292" s="23">
        <v>0</v>
      </c>
      <c r="BW292" s="23">
        <v>0</v>
      </c>
      <c r="BX292" s="23">
        <v>1</v>
      </c>
      <c r="BY292" s="23">
        <v>2</v>
      </c>
      <c r="BZ292" s="23">
        <v>0</v>
      </c>
      <c r="CA292" s="23">
        <v>28</v>
      </c>
      <c r="CB292" s="23">
        <v>0</v>
      </c>
    </row>
    <row r="293" spans="1:80" x14ac:dyDescent="0.25">
      <c r="A293" s="22" t="s">
        <v>100</v>
      </c>
      <c r="B293" s="23">
        <f t="shared" si="8"/>
        <v>59</v>
      </c>
      <c r="C293" s="23">
        <v>0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5</v>
      </c>
      <c r="AD293" s="23">
        <v>18</v>
      </c>
      <c r="AE293" s="23">
        <v>7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5</v>
      </c>
      <c r="AP293" s="23">
        <v>0</v>
      </c>
      <c r="AQ293" s="23">
        <v>0</v>
      </c>
      <c r="AR293" s="23">
        <v>0</v>
      </c>
      <c r="AS293" s="23">
        <v>0</v>
      </c>
      <c r="AT293" s="23">
        <v>0</v>
      </c>
      <c r="AU293" s="23">
        <v>0</v>
      </c>
      <c r="AV293" s="23">
        <v>0</v>
      </c>
      <c r="AW293" s="23">
        <v>0</v>
      </c>
      <c r="AX293" s="23">
        <v>0</v>
      </c>
      <c r="AY293" s="23">
        <v>0</v>
      </c>
      <c r="AZ293" s="23">
        <v>0</v>
      </c>
      <c r="BA293" s="23">
        <v>0</v>
      </c>
      <c r="BB293" s="23">
        <v>0</v>
      </c>
      <c r="BC293" s="23">
        <v>24</v>
      </c>
      <c r="BD293" s="23">
        <v>0</v>
      </c>
      <c r="BE293" s="23">
        <v>0</v>
      </c>
      <c r="BF293" s="23">
        <v>0</v>
      </c>
      <c r="BG293" s="23">
        <v>0</v>
      </c>
      <c r="BH293" s="23">
        <v>0</v>
      </c>
      <c r="BI293" s="23">
        <v>0</v>
      </c>
      <c r="BJ293" s="23">
        <v>0</v>
      </c>
      <c r="BK293" s="23">
        <v>0</v>
      </c>
      <c r="BL293" s="23">
        <v>0</v>
      </c>
      <c r="BM293" s="23">
        <v>0</v>
      </c>
      <c r="BN293" s="23">
        <v>0</v>
      </c>
      <c r="BO293" s="23">
        <v>0</v>
      </c>
      <c r="BP293" s="23">
        <v>0</v>
      </c>
      <c r="BQ293" s="23">
        <v>0</v>
      </c>
      <c r="BR293" s="23">
        <v>0</v>
      </c>
      <c r="BS293" s="23">
        <v>0</v>
      </c>
      <c r="BT293" s="23">
        <v>0</v>
      </c>
      <c r="BU293" s="23">
        <v>0</v>
      </c>
      <c r="BV293" s="23">
        <v>0</v>
      </c>
      <c r="BW293" s="23">
        <v>0</v>
      </c>
      <c r="BX293" s="23">
        <v>0</v>
      </c>
      <c r="BY293" s="23">
        <v>0</v>
      </c>
      <c r="BZ293" s="23">
        <v>0</v>
      </c>
      <c r="CA293" s="23">
        <v>0</v>
      </c>
      <c r="CB293" s="23">
        <v>0</v>
      </c>
    </row>
    <row r="294" spans="1:80" x14ac:dyDescent="0.25">
      <c r="A294" s="22" t="s">
        <v>668</v>
      </c>
      <c r="B294" s="23">
        <f t="shared" si="8"/>
        <v>2100</v>
      </c>
      <c r="C294" s="23">
        <v>0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2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66</v>
      </c>
      <c r="Y294" s="23">
        <v>0</v>
      </c>
      <c r="Z294" s="23">
        <v>0</v>
      </c>
      <c r="AA294" s="23">
        <v>4</v>
      </c>
      <c r="AB294" s="23">
        <v>69</v>
      </c>
      <c r="AC294" s="23">
        <v>49</v>
      </c>
      <c r="AD294" s="23">
        <v>71</v>
      </c>
      <c r="AE294" s="23">
        <v>22</v>
      </c>
      <c r="AF294" s="23">
        <v>0</v>
      </c>
      <c r="AG294" s="23">
        <v>9</v>
      </c>
      <c r="AH294" s="23">
        <v>163</v>
      </c>
      <c r="AI294" s="23">
        <v>19</v>
      </c>
      <c r="AJ294" s="23">
        <v>263</v>
      </c>
      <c r="AK294" s="23">
        <v>0</v>
      </c>
      <c r="AL294" s="23">
        <v>80</v>
      </c>
      <c r="AM294" s="23">
        <v>39</v>
      </c>
      <c r="AN294" s="23">
        <v>47</v>
      </c>
      <c r="AO294" s="23">
        <v>22</v>
      </c>
      <c r="AP294" s="23">
        <v>46</v>
      </c>
      <c r="AQ294" s="23">
        <v>53</v>
      </c>
      <c r="AR294" s="23">
        <v>81</v>
      </c>
      <c r="AS294" s="23">
        <v>21</v>
      </c>
      <c r="AT294" s="23">
        <v>0</v>
      </c>
      <c r="AU294" s="23">
        <v>78</v>
      </c>
      <c r="AV294" s="23">
        <v>8</v>
      </c>
      <c r="AW294" s="23">
        <v>54</v>
      </c>
      <c r="AX294" s="23">
        <v>11</v>
      </c>
      <c r="AY294" s="23">
        <v>0</v>
      </c>
      <c r="AZ294" s="23">
        <v>29</v>
      </c>
      <c r="BA294" s="23">
        <v>48</v>
      </c>
      <c r="BB294" s="23">
        <v>0</v>
      </c>
      <c r="BC294" s="23">
        <v>25</v>
      </c>
      <c r="BD294" s="23">
        <v>0</v>
      </c>
      <c r="BE294" s="23">
        <v>41</v>
      </c>
      <c r="BF294" s="23">
        <v>0</v>
      </c>
      <c r="BG294" s="23">
        <v>0</v>
      </c>
      <c r="BH294" s="23">
        <v>35</v>
      </c>
      <c r="BI294" s="23">
        <v>83</v>
      </c>
      <c r="BJ294" s="23">
        <v>8</v>
      </c>
      <c r="BK294" s="23">
        <v>17</v>
      </c>
      <c r="BL294" s="23">
        <v>30</v>
      </c>
      <c r="BM294" s="23">
        <v>0</v>
      </c>
      <c r="BN294" s="23">
        <v>33</v>
      </c>
      <c r="BO294" s="23">
        <v>0</v>
      </c>
      <c r="BP294" s="23">
        <v>51</v>
      </c>
      <c r="BQ294" s="23">
        <v>18</v>
      </c>
      <c r="BR294" s="23">
        <v>0</v>
      </c>
      <c r="BS294" s="23">
        <v>14</v>
      </c>
      <c r="BT294" s="23">
        <v>23</v>
      </c>
      <c r="BU294" s="23">
        <v>0</v>
      </c>
      <c r="BV294" s="23">
        <v>2</v>
      </c>
      <c r="BW294" s="23">
        <v>34</v>
      </c>
      <c r="BX294" s="23">
        <v>97</v>
      </c>
      <c r="BY294" s="23">
        <v>48</v>
      </c>
      <c r="BZ294" s="23">
        <v>18</v>
      </c>
      <c r="CA294" s="23">
        <v>138</v>
      </c>
      <c r="CB294" s="23">
        <v>31</v>
      </c>
    </row>
    <row r="295" spans="1:80" x14ac:dyDescent="0.25">
      <c r="A295" s="22" t="s">
        <v>669</v>
      </c>
      <c r="B295" s="23">
        <f t="shared" si="8"/>
        <v>2</v>
      </c>
      <c r="C295" s="23">
        <v>0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1</v>
      </c>
      <c r="AR295" s="23">
        <v>0</v>
      </c>
      <c r="AS295" s="23">
        <v>0</v>
      </c>
      <c r="AT295" s="23">
        <v>0</v>
      </c>
      <c r="AU295" s="23">
        <v>0</v>
      </c>
      <c r="AV295" s="23">
        <v>0</v>
      </c>
      <c r="AW295" s="23">
        <v>0</v>
      </c>
      <c r="AX295" s="23">
        <v>0</v>
      </c>
      <c r="AY295" s="23">
        <v>0</v>
      </c>
      <c r="AZ295" s="23">
        <v>0</v>
      </c>
      <c r="BA295" s="23">
        <v>0</v>
      </c>
      <c r="BB295" s="23">
        <v>0</v>
      </c>
      <c r="BC295" s="23">
        <v>0</v>
      </c>
      <c r="BD295" s="23">
        <v>0</v>
      </c>
      <c r="BE295" s="23">
        <v>0</v>
      </c>
      <c r="BF295" s="23">
        <v>0</v>
      </c>
      <c r="BG295" s="23">
        <v>0</v>
      </c>
      <c r="BH295" s="23">
        <v>0</v>
      </c>
      <c r="BI295" s="23">
        <v>0</v>
      </c>
      <c r="BJ295" s="23">
        <v>0</v>
      </c>
      <c r="BK295" s="23">
        <v>0</v>
      </c>
      <c r="BL295" s="23">
        <v>0</v>
      </c>
      <c r="BM295" s="23">
        <v>0</v>
      </c>
      <c r="BN295" s="23">
        <v>0</v>
      </c>
      <c r="BO295" s="23">
        <v>0</v>
      </c>
      <c r="BP295" s="23">
        <v>0</v>
      </c>
      <c r="BQ295" s="23">
        <v>0</v>
      </c>
      <c r="BR295" s="23">
        <v>0</v>
      </c>
      <c r="BS295" s="23">
        <v>0</v>
      </c>
      <c r="BT295" s="23">
        <v>0</v>
      </c>
      <c r="BU295" s="23">
        <v>0</v>
      </c>
      <c r="BV295" s="23">
        <v>0</v>
      </c>
      <c r="BW295" s="23">
        <v>0</v>
      </c>
      <c r="BX295" s="23">
        <v>0</v>
      </c>
      <c r="BY295" s="23">
        <v>0</v>
      </c>
      <c r="BZ295" s="23">
        <v>0</v>
      </c>
      <c r="CA295" s="23">
        <v>1</v>
      </c>
      <c r="CB295" s="23">
        <v>0</v>
      </c>
    </row>
    <row r="296" spans="1:80" x14ac:dyDescent="0.25">
      <c r="A296" s="22" t="s">
        <v>232</v>
      </c>
      <c r="B296" s="23">
        <f t="shared" si="8"/>
        <v>1044</v>
      </c>
      <c r="C296" s="23">
        <v>70</v>
      </c>
      <c r="D296" s="23">
        <v>23</v>
      </c>
      <c r="E296" s="23">
        <v>19</v>
      </c>
      <c r="F296" s="23">
        <v>22</v>
      </c>
      <c r="G296" s="23">
        <v>24</v>
      </c>
      <c r="H296" s="23">
        <v>11</v>
      </c>
      <c r="I296" s="23">
        <v>54</v>
      </c>
      <c r="J296" s="23">
        <v>37</v>
      </c>
      <c r="K296" s="23">
        <v>45</v>
      </c>
      <c r="L296" s="23">
        <v>29</v>
      </c>
      <c r="M296" s="23">
        <v>36</v>
      </c>
      <c r="N296" s="23">
        <v>17</v>
      </c>
      <c r="O296" s="23">
        <v>32</v>
      </c>
      <c r="P296" s="23">
        <v>24</v>
      </c>
      <c r="Q296" s="23">
        <v>5</v>
      </c>
      <c r="R296" s="23">
        <v>54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17</v>
      </c>
      <c r="AC296" s="23">
        <v>12</v>
      </c>
      <c r="AD296" s="23">
        <v>11</v>
      </c>
      <c r="AE296" s="23">
        <v>15</v>
      </c>
      <c r="AF296" s="23">
        <v>0</v>
      </c>
      <c r="AG296" s="23">
        <v>8</v>
      </c>
      <c r="AH296" s="23">
        <v>28</v>
      </c>
      <c r="AI296" s="23">
        <v>8</v>
      </c>
      <c r="AJ296" s="23">
        <v>15</v>
      </c>
      <c r="AK296" s="23">
        <v>0</v>
      </c>
      <c r="AL296" s="23">
        <v>5</v>
      </c>
      <c r="AM296" s="23">
        <v>2</v>
      </c>
      <c r="AN296" s="23">
        <v>2</v>
      </c>
      <c r="AO296" s="23">
        <v>5</v>
      </c>
      <c r="AP296" s="23">
        <v>17</v>
      </c>
      <c r="AQ296" s="23">
        <v>11</v>
      </c>
      <c r="AR296" s="23">
        <v>44</v>
      </c>
      <c r="AS296" s="23">
        <v>16</v>
      </c>
      <c r="AT296" s="23">
        <v>0</v>
      </c>
      <c r="AU296" s="23">
        <v>15</v>
      </c>
      <c r="AV296" s="23">
        <v>5</v>
      </c>
      <c r="AW296" s="23">
        <v>28</v>
      </c>
      <c r="AX296" s="23">
        <v>3</v>
      </c>
      <c r="AY296" s="23">
        <v>0</v>
      </c>
      <c r="AZ296" s="23">
        <v>18</v>
      </c>
      <c r="BA296" s="23">
        <v>12</v>
      </c>
      <c r="BB296" s="23">
        <v>0</v>
      </c>
      <c r="BC296" s="23">
        <v>15</v>
      </c>
      <c r="BD296" s="23">
        <v>0</v>
      </c>
      <c r="BE296" s="23">
        <v>17</v>
      </c>
      <c r="BF296" s="23">
        <v>0</v>
      </c>
      <c r="BG296" s="23">
        <v>0</v>
      </c>
      <c r="BH296" s="23">
        <v>20</v>
      </c>
      <c r="BI296" s="23">
        <v>26</v>
      </c>
      <c r="BJ296" s="23">
        <v>8</v>
      </c>
      <c r="BK296" s="23">
        <v>27</v>
      </c>
      <c r="BL296" s="23">
        <v>15</v>
      </c>
      <c r="BM296" s="23">
        <v>0</v>
      </c>
      <c r="BN296" s="23">
        <v>8</v>
      </c>
      <c r="BO296" s="23">
        <v>0</v>
      </c>
      <c r="BP296" s="23">
        <v>1</v>
      </c>
      <c r="BQ296" s="23">
        <v>6</v>
      </c>
      <c r="BR296" s="23">
        <v>0</v>
      </c>
      <c r="BS296" s="23">
        <v>6</v>
      </c>
      <c r="BT296" s="23">
        <v>9</v>
      </c>
      <c r="BU296" s="23">
        <v>0</v>
      </c>
      <c r="BV296" s="23">
        <v>3</v>
      </c>
      <c r="BW296" s="23">
        <v>2</v>
      </c>
      <c r="BX296" s="23">
        <v>35</v>
      </c>
      <c r="BY296" s="23">
        <v>12</v>
      </c>
      <c r="BZ296" s="23">
        <v>5</v>
      </c>
      <c r="CA296" s="23">
        <v>19</v>
      </c>
      <c r="CB296" s="23">
        <v>11</v>
      </c>
    </row>
    <row r="297" spans="1:80" x14ac:dyDescent="0.25">
      <c r="A297" s="26" t="s">
        <v>233</v>
      </c>
      <c r="B297" s="23">
        <f t="shared" si="8"/>
        <v>122</v>
      </c>
      <c r="C297" s="23">
        <v>20</v>
      </c>
      <c r="D297" s="23">
        <v>4</v>
      </c>
      <c r="E297" s="23">
        <v>3</v>
      </c>
      <c r="F297" s="23">
        <v>2</v>
      </c>
      <c r="G297" s="23">
        <v>2</v>
      </c>
      <c r="H297" s="23">
        <v>0</v>
      </c>
      <c r="I297" s="23">
        <v>1</v>
      </c>
      <c r="J297" s="23">
        <v>4</v>
      </c>
      <c r="K297" s="23">
        <v>3</v>
      </c>
      <c r="L297" s="23">
        <v>3</v>
      </c>
      <c r="M297" s="23">
        <v>2</v>
      </c>
      <c r="N297" s="23">
        <v>4</v>
      </c>
      <c r="O297" s="23">
        <v>6</v>
      </c>
      <c r="P297" s="23">
        <v>0</v>
      </c>
      <c r="Q297" s="23">
        <v>0</v>
      </c>
      <c r="R297" s="23">
        <v>11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1</v>
      </c>
      <c r="AD297" s="23">
        <v>1</v>
      </c>
      <c r="AE297" s="23">
        <v>3</v>
      </c>
      <c r="AF297" s="23">
        <v>0</v>
      </c>
      <c r="AG297" s="23">
        <v>1</v>
      </c>
      <c r="AH297" s="23">
        <v>2</v>
      </c>
      <c r="AI297" s="23">
        <v>1</v>
      </c>
      <c r="AJ297" s="23">
        <v>3</v>
      </c>
      <c r="AK297" s="23">
        <v>0</v>
      </c>
      <c r="AL297" s="23">
        <v>1</v>
      </c>
      <c r="AM297" s="23">
        <v>0</v>
      </c>
      <c r="AN297" s="23">
        <v>0</v>
      </c>
      <c r="AO297" s="23">
        <v>0</v>
      </c>
      <c r="AP297" s="23">
        <v>1</v>
      </c>
      <c r="AQ297" s="23">
        <v>1</v>
      </c>
      <c r="AR297" s="23">
        <v>5</v>
      </c>
      <c r="AS297" s="23">
        <v>0</v>
      </c>
      <c r="AT297" s="23">
        <v>0</v>
      </c>
      <c r="AU297" s="23">
        <v>2</v>
      </c>
      <c r="AV297" s="23">
        <v>2</v>
      </c>
      <c r="AW297" s="23">
        <v>1</v>
      </c>
      <c r="AX297" s="23">
        <v>0</v>
      </c>
      <c r="AY297" s="23">
        <v>0</v>
      </c>
      <c r="AZ297" s="23">
        <v>5</v>
      </c>
      <c r="BA297" s="23">
        <v>2</v>
      </c>
      <c r="BB297" s="23">
        <v>0</v>
      </c>
      <c r="BC297" s="23">
        <v>2</v>
      </c>
      <c r="BD297" s="23">
        <v>0</v>
      </c>
      <c r="BE297" s="23">
        <v>0</v>
      </c>
      <c r="BF297" s="23">
        <v>0</v>
      </c>
      <c r="BG297" s="23">
        <v>0</v>
      </c>
      <c r="BH297" s="23">
        <v>0</v>
      </c>
      <c r="BI297" s="23">
        <v>4</v>
      </c>
      <c r="BJ297" s="23">
        <v>0</v>
      </c>
      <c r="BK297" s="23">
        <v>2</v>
      </c>
      <c r="BL297" s="23">
        <v>1</v>
      </c>
      <c r="BM297" s="23">
        <v>0</v>
      </c>
      <c r="BN297" s="23">
        <v>1</v>
      </c>
      <c r="BO297" s="23">
        <v>0</v>
      </c>
      <c r="BP297" s="23">
        <v>0</v>
      </c>
      <c r="BQ297" s="23">
        <v>2</v>
      </c>
      <c r="BR297" s="23">
        <v>0</v>
      </c>
      <c r="BS297" s="23">
        <v>1</v>
      </c>
      <c r="BT297" s="23">
        <v>4</v>
      </c>
      <c r="BU297" s="23">
        <v>0</v>
      </c>
      <c r="BV297" s="23">
        <v>1</v>
      </c>
      <c r="BW297" s="23">
        <v>0</v>
      </c>
      <c r="BX297" s="23">
        <v>3</v>
      </c>
      <c r="BY297" s="23">
        <v>0</v>
      </c>
      <c r="BZ297" s="23">
        <v>0</v>
      </c>
      <c r="CA297" s="23">
        <v>2</v>
      </c>
      <c r="CB297" s="23">
        <v>2</v>
      </c>
    </row>
    <row r="298" spans="1:80" x14ac:dyDescent="0.25">
      <c r="A298" s="26" t="s">
        <v>670</v>
      </c>
      <c r="B298" s="23">
        <f t="shared" si="8"/>
        <v>23</v>
      </c>
      <c r="C298" s="23">
        <v>0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5</v>
      </c>
      <c r="Y298" s="23">
        <v>0</v>
      </c>
      <c r="Z298" s="23">
        <v>0</v>
      </c>
      <c r="AA298" s="23">
        <v>0</v>
      </c>
      <c r="AB298" s="23">
        <v>4</v>
      </c>
      <c r="AC298" s="23">
        <v>2</v>
      </c>
      <c r="AD298" s="23">
        <v>0</v>
      </c>
      <c r="AE298" s="23">
        <v>0</v>
      </c>
      <c r="AF298" s="23">
        <v>3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  <c r="AT298" s="23">
        <v>0</v>
      </c>
      <c r="AU298" s="23">
        <v>1</v>
      </c>
      <c r="AV298" s="23">
        <v>0</v>
      </c>
      <c r="AW298" s="23">
        <v>1</v>
      </c>
      <c r="AX298" s="23">
        <v>0</v>
      </c>
      <c r="AY298" s="23">
        <v>0</v>
      </c>
      <c r="AZ298" s="23">
        <v>1</v>
      </c>
      <c r="BA298" s="23">
        <v>0</v>
      </c>
      <c r="BB298" s="23">
        <v>0</v>
      </c>
      <c r="BC298" s="23">
        <v>0</v>
      </c>
      <c r="BD298" s="23">
        <v>0</v>
      </c>
      <c r="BE298" s="23">
        <v>1</v>
      </c>
      <c r="BF298" s="23">
        <v>0</v>
      </c>
      <c r="BG298" s="23">
        <v>0</v>
      </c>
      <c r="BH298" s="23">
        <v>0</v>
      </c>
      <c r="BI298" s="23">
        <v>0</v>
      </c>
      <c r="BJ298" s="23">
        <v>0</v>
      </c>
      <c r="BK298" s="23">
        <v>0</v>
      </c>
      <c r="BL298" s="23">
        <v>0</v>
      </c>
      <c r="BM298" s="23">
        <v>0</v>
      </c>
      <c r="BN298" s="23">
        <v>0</v>
      </c>
      <c r="BO298" s="23">
        <v>0</v>
      </c>
      <c r="BP298" s="23">
        <v>0</v>
      </c>
      <c r="BQ298" s="23">
        <v>3</v>
      </c>
      <c r="BR298" s="23">
        <v>0</v>
      </c>
      <c r="BS298" s="23">
        <v>0</v>
      </c>
      <c r="BT298" s="23">
        <v>0</v>
      </c>
      <c r="BU298" s="23">
        <v>0</v>
      </c>
      <c r="BV298" s="23">
        <v>0</v>
      </c>
      <c r="BW298" s="23">
        <v>0</v>
      </c>
      <c r="BX298" s="23">
        <v>0</v>
      </c>
      <c r="BY298" s="23">
        <v>0</v>
      </c>
      <c r="BZ298" s="23">
        <v>0</v>
      </c>
      <c r="CA298" s="23">
        <v>1</v>
      </c>
      <c r="CB298" s="23">
        <v>1</v>
      </c>
    </row>
    <row r="299" spans="1:80" x14ac:dyDescent="0.25">
      <c r="A299" s="6" t="s">
        <v>101</v>
      </c>
      <c r="B299" s="23">
        <f t="shared" si="8"/>
        <v>8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2</v>
      </c>
      <c r="AC299" s="23">
        <v>1</v>
      </c>
      <c r="AD299" s="23">
        <v>2</v>
      </c>
      <c r="AE299" s="23">
        <v>0</v>
      </c>
      <c r="AF299" s="23">
        <v>0</v>
      </c>
      <c r="AG299" s="23">
        <v>0</v>
      </c>
      <c r="AH299" s="23">
        <v>1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  <c r="AT299" s="23">
        <v>0</v>
      </c>
      <c r="AU299" s="23">
        <v>0</v>
      </c>
      <c r="AV299" s="23">
        <v>0</v>
      </c>
      <c r="AW299" s="23">
        <v>0</v>
      </c>
      <c r="AX299" s="23">
        <v>0</v>
      </c>
      <c r="AY299" s="23">
        <v>0</v>
      </c>
      <c r="AZ299" s="23">
        <v>0</v>
      </c>
      <c r="BA299" s="23">
        <v>1</v>
      </c>
      <c r="BB299" s="23">
        <v>0</v>
      </c>
      <c r="BC299" s="23">
        <v>0</v>
      </c>
      <c r="BD299" s="23">
        <v>0</v>
      </c>
      <c r="BE299" s="23">
        <v>0</v>
      </c>
      <c r="BF299" s="23">
        <v>0</v>
      </c>
      <c r="BG299" s="23">
        <v>0</v>
      </c>
      <c r="BH299" s="23">
        <v>0</v>
      </c>
      <c r="BI299" s="23">
        <v>0</v>
      </c>
      <c r="BJ299" s="23">
        <v>0</v>
      </c>
      <c r="BK299" s="23">
        <v>0</v>
      </c>
      <c r="BL299" s="23">
        <v>0</v>
      </c>
      <c r="BM299" s="23">
        <v>0</v>
      </c>
      <c r="BN299" s="23">
        <v>0</v>
      </c>
      <c r="BO299" s="23">
        <v>0</v>
      </c>
      <c r="BP299" s="23">
        <v>0</v>
      </c>
      <c r="BQ299" s="23">
        <v>1</v>
      </c>
      <c r="BR299" s="23">
        <v>0</v>
      </c>
      <c r="BS299" s="23">
        <v>0</v>
      </c>
      <c r="BT299" s="23">
        <v>0</v>
      </c>
      <c r="BU299" s="23">
        <v>0</v>
      </c>
      <c r="BV299" s="23">
        <v>0</v>
      </c>
      <c r="BW299" s="23">
        <v>0</v>
      </c>
      <c r="BX299" s="23">
        <v>0</v>
      </c>
      <c r="BY299" s="23">
        <v>0</v>
      </c>
      <c r="BZ299" s="23">
        <v>0</v>
      </c>
      <c r="CA299" s="23">
        <v>0</v>
      </c>
      <c r="CB299" s="23">
        <v>0</v>
      </c>
    </row>
    <row r="300" spans="1:80" x14ac:dyDescent="0.25">
      <c r="A300" s="6" t="s">
        <v>598</v>
      </c>
      <c r="B300" s="23">
        <f t="shared" si="8"/>
        <v>1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1</v>
      </c>
      <c r="AR300" s="23">
        <v>0</v>
      </c>
      <c r="AS300" s="23">
        <v>0</v>
      </c>
      <c r="AT300" s="23">
        <v>0</v>
      </c>
      <c r="AU300" s="23">
        <v>0</v>
      </c>
      <c r="AV300" s="23">
        <v>0</v>
      </c>
      <c r="AW300" s="23">
        <v>0</v>
      </c>
      <c r="AX300" s="23">
        <v>0</v>
      </c>
      <c r="AY300" s="23">
        <v>0</v>
      </c>
      <c r="AZ300" s="23">
        <v>0</v>
      </c>
      <c r="BA300" s="23">
        <v>0</v>
      </c>
      <c r="BB300" s="23">
        <v>0</v>
      </c>
      <c r="BC300" s="23">
        <v>0</v>
      </c>
      <c r="BD300" s="23">
        <v>0</v>
      </c>
      <c r="BE300" s="23">
        <v>0</v>
      </c>
      <c r="BF300" s="23">
        <v>0</v>
      </c>
      <c r="BG300" s="23">
        <v>0</v>
      </c>
      <c r="BH300" s="23">
        <v>0</v>
      </c>
      <c r="BI300" s="23">
        <v>0</v>
      </c>
      <c r="BJ300" s="23">
        <v>0</v>
      </c>
      <c r="BK300" s="23">
        <v>0</v>
      </c>
      <c r="BL300" s="23">
        <v>0</v>
      </c>
      <c r="BM300" s="23">
        <v>0</v>
      </c>
      <c r="BN300" s="23">
        <v>0</v>
      </c>
      <c r="BO300" s="23">
        <v>0</v>
      </c>
      <c r="BP300" s="23">
        <v>0</v>
      </c>
      <c r="BQ300" s="23">
        <v>0</v>
      </c>
      <c r="BR300" s="23">
        <v>0</v>
      </c>
      <c r="BS300" s="23">
        <v>0</v>
      </c>
      <c r="BT300" s="23">
        <v>0</v>
      </c>
      <c r="BU300" s="23">
        <v>0</v>
      </c>
      <c r="BV300" s="23">
        <v>0</v>
      </c>
      <c r="BW300" s="23">
        <v>0</v>
      </c>
      <c r="BX300" s="23">
        <v>0</v>
      </c>
      <c r="BY300" s="23">
        <v>0</v>
      </c>
      <c r="BZ300" s="23">
        <v>0</v>
      </c>
      <c r="CA300" s="23">
        <v>0</v>
      </c>
      <c r="CB300" s="23">
        <v>0</v>
      </c>
    </row>
    <row r="301" spans="1:80" x14ac:dyDescent="0.25">
      <c r="A301" s="22" t="s">
        <v>401</v>
      </c>
      <c r="B301" s="23">
        <f t="shared" si="8"/>
        <v>2</v>
      </c>
      <c r="C301" s="23">
        <v>0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1</v>
      </c>
      <c r="AH301" s="23">
        <v>1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  <c r="AT301" s="23">
        <v>0</v>
      </c>
      <c r="AU301" s="23">
        <v>0</v>
      </c>
      <c r="AV301" s="23">
        <v>0</v>
      </c>
      <c r="AW301" s="23">
        <v>0</v>
      </c>
      <c r="AX301" s="23">
        <v>0</v>
      </c>
      <c r="AY301" s="23">
        <v>0</v>
      </c>
      <c r="AZ301" s="23">
        <v>0</v>
      </c>
      <c r="BA301" s="23">
        <v>0</v>
      </c>
      <c r="BB301" s="23">
        <v>0</v>
      </c>
      <c r="BC301" s="23">
        <v>0</v>
      </c>
      <c r="BD301" s="23">
        <v>0</v>
      </c>
      <c r="BE301" s="23">
        <v>0</v>
      </c>
      <c r="BF301" s="23">
        <v>0</v>
      </c>
      <c r="BG301" s="23">
        <v>0</v>
      </c>
      <c r="BH301" s="23">
        <v>0</v>
      </c>
      <c r="BI301" s="23">
        <v>0</v>
      </c>
      <c r="BJ301" s="23">
        <v>0</v>
      </c>
      <c r="BK301" s="23">
        <v>0</v>
      </c>
      <c r="BL301" s="23">
        <v>0</v>
      </c>
      <c r="BM301" s="23">
        <v>0</v>
      </c>
      <c r="BN301" s="23">
        <v>0</v>
      </c>
      <c r="BO301" s="23">
        <v>0</v>
      </c>
      <c r="BP301" s="23">
        <v>0</v>
      </c>
      <c r="BQ301" s="23">
        <v>0</v>
      </c>
      <c r="BR301" s="23">
        <v>0</v>
      </c>
      <c r="BS301" s="23">
        <v>0</v>
      </c>
      <c r="BT301" s="23">
        <v>0</v>
      </c>
      <c r="BU301" s="23">
        <v>0</v>
      </c>
      <c r="BV301" s="23">
        <v>0</v>
      </c>
      <c r="BW301" s="23">
        <v>0</v>
      </c>
      <c r="BX301" s="23">
        <v>0</v>
      </c>
      <c r="BY301" s="23">
        <v>0</v>
      </c>
      <c r="BZ301" s="23">
        <v>0</v>
      </c>
      <c r="CA301" s="23">
        <v>0</v>
      </c>
      <c r="CB301" s="23">
        <v>0</v>
      </c>
    </row>
    <row r="302" spans="1:80" x14ac:dyDescent="0.25">
      <c r="A302" s="26" t="s">
        <v>102</v>
      </c>
      <c r="B302" s="23">
        <f t="shared" si="8"/>
        <v>14793</v>
      </c>
      <c r="C302" s="23">
        <v>232</v>
      </c>
      <c r="D302" s="23">
        <v>108</v>
      </c>
      <c r="E302" s="23">
        <v>22</v>
      </c>
      <c r="F302" s="23">
        <v>34</v>
      </c>
      <c r="G302" s="23">
        <v>17</v>
      </c>
      <c r="H302" s="23">
        <v>18</v>
      </c>
      <c r="I302" s="23">
        <v>82</v>
      </c>
      <c r="J302" s="23">
        <v>27</v>
      </c>
      <c r="K302" s="23">
        <v>28</v>
      </c>
      <c r="L302" s="23">
        <v>18</v>
      </c>
      <c r="M302" s="23">
        <v>28</v>
      </c>
      <c r="N302" s="23">
        <v>14</v>
      </c>
      <c r="O302" s="23">
        <v>20</v>
      </c>
      <c r="P302" s="23">
        <v>37</v>
      </c>
      <c r="Q302" s="23">
        <v>428</v>
      </c>
      <c r="R302" s="23">
        <v>381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1</v>
      </c>
      <c r="Y302" s="23">
        <v>9</v>
      </c>
      <c r="Z302" s="23">
        <v>0</v>
      </c>
      <c r="AA302" s="23">
        <v>1</v>
      </c>
      <c r="AB302" s="23">
        <v>2332</v>
      </c>
      <c r="AC302" s="23">
        <v>190</v>
      </c>
      <c r="AD302" s="23">
        <v>233</v>
      </c>
      <c r="AE302" s="23">
        <v>249</v>
      </c>
      <c r="AF302" s="23">
        <v>0</v>
      </c>
      <c r="AG302" s="23">
        <v>167</v>
      </c>
      <c r="AH302" s="23">
        <v>816</v>
      </c>
      <c r="AI302" s="23">
        <v>88</v>
      </c>
      <c r="AJ302" s="23">
        <v>295</v>
      </c>
      <c r="AK302" s="23">
        <v>0</v>
      </c>
      <c r="AL302" s="23">
        <v>70</v>
      </c>
      <c r="AM302" s="23">
        <v>25</v>
      </c>
      <c r="AN302" s="23">
        <v>103</v>
      </c>
      <c r="AO302" s="23">
        <v>100</v>
      </c>
      <c r="AP302" s="23">
        <v>288</v>
      </c>
      <c r="AQ302" s="23">
        <v>132</v>
      </c>
      <c r="AR302" s="23">
        <v>921</v>
      </c>
      <c r="AS302" s="23">
        <v>386</v>
      </c>
      <c r="AT302" s="23">
        <v>0</v>
      </c>
      <c r="AU302" s="23">
        <v>147</v>
      </c>
      <c r="AV302" s="23">
        <v>18</v>
      </c>
      <c r="AW302" s="23">
        <v>1336</v>
      </c>
      <c r="AX302" s="23">
        <v>199</v>
      </c>
      <c r="AY302" s="23">
        <v>0</v>
      </c>
      <c r="AZ302" s="23">
        <v>288</v>
      </c>
      <c r="BA302" s="23">
        <v>230</v>
      </c>
      <c r="BB302" s="23">
        <v>0</v>
      </c>
      <c r="BC302" s="23">
        <v>152</v>
      </c>
      <c r="BD302" s="23">
        <v>0</v>
      </c>
      <c r="BE302" s="23">
        <v>454</v>
      </c>
      <c r="BF302" s="23">
        <v>0</v>
      </c>
      <c r="BG302" s="23">
        <v>1</v>
      </c>
      <c r="BH302" s="23">
        <v>132</v>
      </c>
      <c r="BI302" s="23">
        <v>689</v>
      </c>
      <c r="BJ302" s="23">
        <v>73</v>
      </c>
      <c r="BK302" s="23">
        <v>255</v>
      </c>
      <c r="BL302" s="23">
        <v>198</v>
      </c>
      <c r="BM302" s="23">
        <v>0</v>
      </c>
      <c r="BN302" s="23">
        <v>175</v>
      </c>
      <c r="BO302" s="23">
        <v>0</v>
      </c>
      <c r="BP302" s="23">
        <v>33</v>
      </c>
      <c r="BQ302" s="23">
        <v>157</v>
      </c>
      <c r="BR302" s="23">
        <v>0</v>
      </c>
      <c r="BS302" s="23">
        <v>73</v>
      </c>
      <c r="BT302" s="23">
        <v>173</v>
      </c>
      <c r="BU302" s="23">
        <v>0</v>
      </c>
      <c r="BV302" s="23">
        <v>31</v>
      </c>
      <c r="BW302" s="23">
        <v>80</v>
      </c>
      <c r="BX302" s="23">
        <v>655</v>
      </c>
      <c r="BY302" s="23">
        <v>129</v>
      </c>
      <c r="BZ302" s="23">
        <v>123</v>
      </c>
      <c r="CA302" s="23">
        <v>583</v>
      </c>
      <c r="CB302" s="23">
        <v>509</v>
      </c>
    </row>
    <row r="303" spans="1:80" x14ac:dyDescent="0.25">
      <c r="A303" s="6" t="s">
        <v>103</v>
      </c>
      <c r="B303" s="23">
        <f t="shared" si="8"/>
        <v>402</v>
      </c>
      <c r="C303" s="23">
        <v>9</v>
      </c>
      <c r="D303" s="23">
        <v>1</v>
      </c>
      <c r="E303" s="23">
        <v>1</v>
      </c>
      <c r="F303" s="23">
        <v>3</v>
      </c>
      <c r="G303" s="23">
        <v>1</v>
      </c>
      <c r="H303" s="23">
        <v>6</v>
      </c>
      <c r="I303" s="23">
        <v>6</v>
      </c>
      <c r="J303" s="23">
        <v>0</v>
      </c>
      <c r="K303" s="23">
        <v>1</v>
      </c>
      <c r="L303" s="23">
        <v>8</v>
      </c>
      <c r="M303" s="23">
        <v>12</v>
      </c>
      <c r="N303" s="23">
        <v>8</v>
      </c>
      <c r="O303" s="23">
        <v>2</v>
      </c>
      <c r="P303" s="23">
        <v>6</v>
      </c>
      <c r="Q303" s="23">
        <v>7</v>
      </c>
      <c r="R303" s="23">
        <v>20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28</v>
      </c>
      <c r="AC303" s="23">
        <v>9</v>
      </c>
      <c r="AD303" s="23">
        <v>7</v>
      </c>
      <c r="AE303" s="23">
        <v>5</v>
      </c>
      <c r="AF303" s="23">
        <v>0</v>
      </c>
      <c r="AG303" s="23">
        <v>0</v>
      </c>
      <c r="AH303" s="23">
        <v>11</v>
      </c>
      <c r="AI303" s="23">
        <v>6</v>
      </c>
      <c r="AJ303" s="23">
        <v>9</v>
      </c>
      <c r="AK303" s="23">
        <v>0</v>
      </c>
      <c r="AL303" s="23">
        <v>4</v>
      </c>
      <c r="AM303" s="23">
        <v>3</v>
      </c>
      <c r="AN303" s="23">
        <v>3</v>
      </c>
      <c r="AO303" s="23">
        <v>1</v>
      </c>
      <c r="AP303" s="23">
        <v>7</v>
      </c>
      <c r="AQ303" s="23">
        <v>2</v>
      </c>
      <c r="AR303" s="23">
        <v>8</v>
      </c>
      <c r="AS303" s="23">
        <v>7</v>
      </c>
      <c r="AT303" s="23">
        <v>0</v>
      </c>
      <c r="AU303" s="23">
        <v>10</v>
      </c>
      <c r="AV303" s="23">
        <v>3</v>
      </c>
      <c r="AW303" s="23">
        <v>13</v>
      </c>
      <c r="AX303" s="23">
        <v>2</v>
      </c>
      <c r="AY303" s="23">
        <v>0</v>
      </c>
      <c r="AZ303" s="23">
        <v>7</v>
      </c>
      <c r="BA303" s="23">
        <v>6</v>
      </c>
      <c r="BB303" s="23">
        <v>0</v>
      </c>
      <c r="BC303" s="23">
        <v>4</v>
      </c>
      <c r="BD303" s="23">
        <v>0</v>
      </c>
      <c r="BE303" s="23">
        <v>7</v>
      </c>
      <c r="BF303" s="23">
        <v>0</v>
      </c>
      <c r="BG303" s="23">
        <v>0</v>
      </c>
      <c r="BH303" s="23">
        <v>1</v>
      </c>
      <c r="BI303" s="23">
        <v>34</v>
      </c>
      <c r="BJ303" s="23">
        <v>1</v>
      </c>
      <c r="BK303" s="23">
        <v>8</v>
      </c>
      <c r="BL303" s="23">
        <v>16</v>
      </c>
      <c r="BM303" s="23">
        <v>0</v>
      </c>
      <c r="BN303" s="23">
        <v>11</v>
      </c>
      <c r="BO303" s="23">
        <v>0</v>
      </c>
      <c r="BP303" s="23">
        <v>3</v>
      </c>
      <c r="BQ303" s="23">
        <v>3</v>
      </c>
      <c r="BR303" s="23">
        <v>0</v>
      </c>
      <c r="BS303" s="23">
        <v>4</v>
      </c>
      <c r="BT303" s="23">
        <v>8</v>
      </c>
      <c r="BU303" s="23">
        <v>0</v>
      </c>
      <c r="BV303" s="23">
        <v>1</v>
      </c>
      <c r="BW303" s="23">
        <v>4</v>
      </c>
      <c r="BX303" s="23">
        <v>22</v>
      </c>
      <c r="BY303" s="23">
        <v>1</v>
      </c>
      <c r="BZ303" s="23">
        <v>0</v>
      </c>
      <c r="CA303" s="23">
        <v>16</v>
      </c>
      <c r="CB303" s="23">
        <v>16</v>
      </c>
    </row>
    <row r="304" spans="1:80" x14ac:dyDescent="0.25">
      <c r="A304" s="6" t="s">
        <v>104</v>
      </c>
      <c r="B304" s="23">
        <f t="shared" si="8"/>
        <v>13375</v>
      </c>
      <c r="C304" s="23">
        <v>165</v>
      </c>
      <c r="D304" s="23">
        <v>40</v>
      </c>
      <c r="E304" s="23">
        <v>17</v>
      </c>
      <c r="F304" s="23">
        <v>19</v>
      </c>
      <c r="G304" s="23">
        <v>23</v>
      </c>
      <c r="H304" s="23">
        <v>19</v>
      </c>
      <c r="I304" s="23">
        <v>45</v>
      </c>
      <c r="J304" s="23">
        <v>17</v>
      </c>
      <c r="K304" s="23">
        <v>9</v>
      </c>
      <c r="L304" s="23">
        <v>16</v>
      </c>
      <c r="M304" s="23">
        <v>26</v>
      </c>
      <c r="N304" s="23">
        <v>6</v>
      </c>
      <c r="O304" s="23">
        <v>19</v>
      </c>
      <c r="P304" s="23">
        <v>13</v>
      </c>
      <c r="Q304" s="23">
        <v>87</v>
      </c>
      <c r="R304" s="23">
        <v>169</v>
      </c>
      <c r="S304" s="23">
        <v>0</v>
      </c>
      <c r="T304" s="23">
        <v>1</v>
      </c>
      <c r="U304" s="23">
        <v>0</v>
      </c>
      <c r="V304" s="23">
        <v>0</v>
      </c>
      <c r="W304" s="23">
        <v>0</v>
      </c>
      <c r="X304" s="23">
        <v>2</v>
      </c>
      <c r="Y304" s="23">
        <v>0</v>
      </c>
      <c r="Z304" s="23">
        <v>0</v>
      </c>
      <c r="AA304" s="23">
        <v>0</v>
      </c>
      <c r="AB304" s="23">
        <v>785</v>
      </c>
      <c r="AC304" s="23">
        <v>50</v>
      </c>
      <c r="AD304" s="23">
        <v>46</v>
      </c>
      <c r="AE304" s="23">
        <v>53</v>
      </c>
      <c r="AF304" s="23">
        <v>0</v>
      </c>
      <c r="AG304" s="23">
        <v>136</v>
      </c>
      <c r="AH304" s="23">
        <v>999</v>
      </c>
      <c r="AI304" s="23">
        <v>265</v>
      </c>
      <c r="AJ304" s="23">
        <v>606</v>
      </c>
      <c r="AK304" s="23">
        <v>0</v>
      </c>
      <c r="AL304" s="23">
        <v>67</v>
      </c>
      <c r="AM304" s="23">
        <v>29</v>
      </c>
      <c r="AN304" s="23">
        <v>160</v>
      </c>
      <c r="AO304" s="23">
        <v>152</v>
      </c>
      <c r="AP304" s="23">
        <v>286</v>
      </c>
      <c r="AQ304" s="23">
        <v>357</v>
      </c>
      <c r="AR304" s="23">
        <v>930</v>
      </c>
      <c r="AS304" s="23">
        <v>171</v>
      </c>
      <c r="AT304" s="23">
        <v>0</v>
      </c>
      <c r="AU304" s="23">
        <v>189</v>
      </c>
      <c r="AV304" s="23">
        <v>67</v>
      </c>
      <c r="AW304" s="23">
        <v>1446</v>
      </c>
      <c r="AX304" s="23">
        <v>237</v>
      </c>
      <c r="AY304" s="23">
        <v>0</v>
      </c>
      <c r="AZ304" s="23">
        <v>195</v>
      </c>
      <c r="BA304" s="23">
        <v>682</v>
      </c>
      <c r="BB304" s="23">
        <v>0</v>
      </c>
      <c r="BC304" s="23">
        <v>185</v>
      </c>
      <c r="BD304" s="23">
        <v>0</v>
      </c>
      <c r="BE304" s="23">
        <v>548</v>
      </c>
      <c r="BF304" s="23">
        <v>0</v>
      </c>
      <c r="BG304" s="23">
        <v>2</v>
      </c>
      <c r="BH304" s="23">
        <v>204</v>
      </c>
      <c r="BI304" s="23">
        <v>537</v>
      </c>
      <c r="BJ304" s="23">
        <v>48</v>
      </c>
      <c r="BK304" s="23">
        <v>215</v>
      </c>
      <c r="BL304" s="23">
        <v>296</v>
      </c>
      <c r="BM304" s="23">
        <v>0</v>
      </c>
      <c r="BN304" s="23">
        <v>337</v>
      </c>
      <c r="BO304" s="23">
        <v>0</v>
      </c>
      <c r="BP304" s="23">
        <v>175</v>
      </c>
      <c r="BQ304" s="23">
        <v>89</v>
      </c>
      <c r="BR304" s="23">
        <v>0</v>
      </c>
      <c r="BS304" s="23">
        <v>139</v>
      </c>
      <c r="BT304" s="23">
        <v>163</v>
      </c>
      <c r="BU304" s="23">
        <v>0</v>
      </c>
      <c r="BV304" s="23">
        <v>27</v>
      </c>
      <c r="BW304" s="23">
        <v>92</v>
      </c>
      <c r="BX304" s="23">
        <v>284</v>
      </c>
      <c r="BY304" s="23">
        <v>273</v>
      </c>
      <c r="BZ304" s="23">
        <v>93</v>
      </c>
      <c r="CA304" s="23">
        <v>886</v>
      </c>
      <c r="CB304" s="23">
        <v>181</v>
      </c>
    </row>
    <row r="305" spans="1:80" x14ac:dyDescent="0.25">
      <c r="A305" s="22" t="s">
        <v>106</v>
      </c>
      <c r="B305" s="23">
        <f t="shared" si="8"/>
        <v>9</v>
      </c>
      <c r="C305" s="23">
        <v>0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1</v>
      </c>
      <c r="AC305" s="23">
        <v>0</v>
      </c>
      <c r="AD305" s="23">
        <v>0</v>
      </c>
      <c r="AE305" s="23">
        <v>1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2</v>
      </c>
      <c r="AP305" s="23">
        <v>0</v>
      </c>
      <c r="AQ305" s="23">
        <v>0</v>
      </c>
      <c r="AR305" s="23">
        <v>0</v>
      </c>
      <c r="AS305" s="23">
        <v>0</v>
      </c>
      <c r="AT305" s="23">
        <v>0</v>
      </c>
      <c r="AU305" s="23">
        <v>0</v>
      </c>
      <c r="AV305" s="23">
        <v>0</v>
      </c>
      <c r="AW305" s="23">
        <v>0</v>
      </c>
      <c r="AX305" s="23">
        <v>0</v>
      </c>
      <c r="AY305" s="23">
        <v>0</v>
      </c>
      <c r="AZ305" s="23">
        <v>0</v>
      </c>
      <c r="BA305" s="23">
        <v>0</v>
      </c>
      <c r="BB305" s="23">
        <v>0</v>
      </c>
      <c r="BC305" s="23">
        <v>5</v>
      </c>
      <c r="BD305" s="23">
        <v>0</v>
      </c>
      <c r="BE305" s="23">
        <v>0</v>
      </c>
      <c r="BF305" s="23">
        <v>0</v>
      </c>
      <c r="BG305" s="23">
        <v>0</v>
      </c>
      <c r="BH305" s="23">
        <v>0</v>
      </c>
      <c r="BI305" s="23">
        <v>0</v>
      </c>
      <c r="BJ305" s="23">
        <v>0</v>
      </c>
      <c r="BK305" s="23">
        <v>0</v>
      </c>
      <c r="BL305" s="23">
        <v>0</v>
      </c>
      <c r="BM305" s="23">
        <v>0</v>
      </c>
      <c r="BN305" s="23">
        <v>0</v>
      </c>
      <c r="BO305" s="23">
        <v>0</v>
      </c>
      <c r="BP305" s="23">
        <v>0</v>
      </c>
      <c r="BQ305" s="23">
        <v>0</v>
      </c>
      <c r="BR305" s="23">
        <v>0</v>
      </c>
      <c r="BS305" s="23">
        <v>0</v>
      </c>
      <c r="BT305" s="23">
        <v>0</v>
      </c>
      <c r="BU305" s="23">
        <v>0</v>
      </c>
      <c r="BV305" s="23">
        <v>0</v>
      </c>
      <c r="BW305" s="23">
        <v>0</v>
      </c>
      <c r="BX305" s="23">
        <v>0</v>
      </c>
      <c r="BY305" s="23">
        <v>0</v>
      </c>
      <c r="BZ305" s="23">
        <v>0</v>
      </c>
      <c r="CA305" s="23">
        <v>0</v>
      </c>
      <c r="CB305" s="23">
        <v>0</v>
      </c>
    </row>
    <row r="306" spans="1:80" x14ac:dyDescent="0.25">
      <c r="A306" s="22" t="s">
        <v>107</v>
      </c>
      <c r="B306" s="23">
        <f t="shared" si="8"/>
        <v>4</v>
      </c>
      <c r="C306" s="23">
        <v>0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1</v>
      </c>
      <c r="AE306" s="23">
        <v>0</v>
      </c>
      <c r="AF306" s="23">
        <v>0</v>
      </c>
      <c r="AG306" s="23">
        <v>0</v>
      </c>
      <c r="AH306" s="23">
        <v>1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  <c r="AT306" s="23">
        <v>0</v>
      </c>
      <c r="AU306" s="23">
        <v>0</v>
      </c>
      <c r="AV306" s="23">
        <v>0</v>
      </c>
      <c r="AW306" s="23">
        <v>0</v>
      </c>
      <c r="AX306" s="23">
        <v>0</v>
      </c>
      <c r="AY306" s="23">
        <v>0</v>
      </c>
      <c r="AZ306" s="23">
        <v>0</v>
      </c>
      <c r="BA306" s="23">
        <v>0</v>
      </c>
      <c r="BB306" s="23">
        <v>0</v>
      </c>
      <c r="BC306" s="23">
        <v>0</v>
      </c>
      <c r="BD306" s="23">
        <v>0</v>
      </c>
      <c r="BE306" s="23">
        <v>1</v>
      </c>
      <c r="BF306" s="23">
        <v>0</v>
      </c>
      <c r="BG306" s="23">
        <v>0</v>
      </c>
      <c r="BH306" s="23">
        <v>0</v>
      </c>
      <c r="BI306" s="23">
        <v>0</v>
      </c>
      <c r="BJ306" s="23">
        <v>0</v>
      </c>
      <c r="BK306" s="23">
        <v>0</v>
      </c>
      <c r="BL306" s="23">
        <v>0</v>
      </c>
      <c r="BM306" s="23">
        <v>0</v>
      </c>
      <c r="BN306" s="23">
        <v>0</v>
      </c>
      <c r="BO306" s="23">
        <v>0</v>
      </c>
      <c r="BP306" s="23">
        <v>0</v>
      </c>
      <c r="BQ306" s="23">
        <v>0</v>
      </c>
      <c r="BR306" s="23">
        <v>0</v>
      </c>
      <c r="BS306" s="23">
        <v>0</v>
      </c>
      <c r="BT306" s="23">
        <v>0</v>
      </c>
      <c r="BU306" s="23">
        <v>0</v>
      </c>
      <c r="BV306" s="23">
        <v>0</v>
      </c>
      <c r="BW306" s="23">
        <v>0</v>
      </c>
      <c r="BX306" s="23">
        <v>0</v>
      </c>
      <c r="BY306" s="23">
        <v>0</v>
      </c>
      <c r="BZ306" s="23">
        <v>0</v>
      </c>
      <c r="CA306" s="23">
        <v>0</v>
      </c>
      <c r="CB306" s="23">
        <v>1</v>
      </c>
    </row>
    <row r="307" spans="1:80" x14ac:dyDescent="0.25">
      <c r="A307" s="22" t="s">
        <v>249</v>
      </c>
      <c r="B307" s="23">
        <f t="shared" si="8"/>
        <v>1</v>
      </c>
      <c r="C307" s="23">
        <v>0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1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  <c r="AT307" s="23">
        <v>0</v>
      </c>
      <c r="AU307" s="23">
        <v>0</v>
      </c>
      <c r="AV307" s="23">
        <v>0</v>
      </c>
      <c r="AW307" s="23">
        <v>0</v>
      </c>
      <c r="AX307" s="23">
        <v>0</v>
      </c>
      <c r="AY307" s="23">
        <v>0</v>
      </c>
      <c r="AZ307" s="23">
        <v>0</v>
      </c>
      <c r="BA307" s="23">
        <v>0</v>
      </c>
      <c r="BB307" s="23">
        <v>0</v>
      </c>
      <c r="BC307" s="23">
        <v>0</v>
      </c>
      <c r="BD307" s="23">
        <v>0</v>
      </c>
      <c r="BE307" s="23">
        <v>0</v>
      </c>
      <c r="BF307" s="23">
        <v>0</v>
      </c>
      <c r="BG307" s="23">
        <v>0</v>
      </c>
      <c r="BH307" s="23">
        <v>0</v>
      </c>
      <c r="BI307" s="23">
        <v>0</v>
      </c>
      <c r="BJ307" s="23">
        <v>0</v>
      </c>
      <c r="BK307" s="23">
        <v>0</v>
      </c>
      <c r="BL307" s="23">
        <v>0</v>
      </c>
      <c r="BM307" s="23">
        <v>0</v>
      </c>
      <c r="BN307" s="23">
        <v>0</v>
      </c>
      <c r="BO307" s="23">
        <v>0</v>
      </c>
      <c r="BP307" s="23">
        <v>0</v>
      </c>
      <c r="BQ307" s="23">
        <v>0</v>
      </c>
      <c r="BR307" s="23">
        <v>0</v>
      </c>
      <c r="BS307" s="23">
        <v>0</v>
      </c>
      <c r="BT307" s="23">
        <v>0</v>
      </c>
      <c r="BU307" s="23">
        <v>0</v>
      </c>
      <c r="BV307" s="23">
        <v>0</v>
      </c>
      <c r="BW307" s="23">
        <v>0</v>
      </c>
      <c r="BX307" s="23">
        <v>0</v>
      </c>
      <c r="BY307" s="23">
        <v>0</v>
      </c>
      <c r="BZ307" s="23">
        <v>0</v>
      </c>
      <c r="CA307" s="23">
        <v>0</v>
      </c>
      <c r="CB307" s="23">
        <v>0</v>
      </c>
    </row>
    <row r="308" spans="1:80" x14ac:dyDescent="0.25">
      <c r="A308" s="22" t="s">
        <v>108</v>
      </c>
      <c r="B308" s="23">
        <f t="shared" si="8"/>
        <v>5</v>
      </c>
      <c r="C308" s="23">
        <v>0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1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1</v>
      </c>
      <c r="AT308" s="23">
        <v>0</v>
      </c>
      <c r="AU308" s="23">
        <v>1</v>
      </c>
      <c r="AV308" s="23">
        <v>0</v>
      </c>
      <c r="AW308" s="23">
        <v>1</v>
      </c>
      <c r="AX308" s="23">
        <v>0</v>
      </c>
      <c r="AY308" s="23">
        <v>0</v>
      </c>
      <c r="AZ308" s="23">
        <v>0</v>
      </c>
      <c r="BA308" s="23">
        <v>0</v>
      </c>
      <c r="BB308" s="23">
        <v>0</v>
      </c>
      <c r="BC308" s="23">
        <v>0</v>
      </c>
      <c r="BD308" s="23">
        <v>0</v>
      </c>
      <c r="BE308" s="23">
        <v>0</v>
      </c>
      <c r="BF308" s="23">
        <v>0</v>
      </c>
      <c r="BG308" s="23">
        <v>0</v>
      </c>
      <c r="BH308" s="23">
        <v>0</v>
      </c>
      <c r="BI308" s="23">
        <v>1</v>
      </c>
      <c r="BJ308" s="23">
        <v>0</v>
      </c>
      <c r="BK308" s="23">
        <v>0</v>
      </c>
      <c r="BL308" s="23">
        <v>0</v>
      </c>
      <c r="BM308" s="23">
        <v>0</v>
      </c>
      <c r="BN308" s="23">
        <v>0</v>
      </c>
      <c r="BO308" s="23">
        <v>0</v>
      </c>
      <c r="BP308" s="23">
        <v>0</v>
      </c>
      <c r="BQ308" s="23">
        <v>0</v>
      </c>
      <c r="BR308" s="23">
        <v>0</v>
      </c>
      <c r="BS308" s="23">
        <v>0</v>
      </c>
      <c r="BT308" s="23">
        <v>0</v>
      </c>
      <c r="BU308" s="23">
        <v>0</v>
      </c>
      <c r="BV308" s="23">
        <v>0</v>
      </c>
      <c r="BW308" s="23">
        <v>0</v>
      </c>
      <c r="BX308" s="23">
        <v>0</v>
      </c>
      <c r="BY308" s="23">
        <v>0</v>
      </c>
      <c r="BZ308" s="23">
        <v>0</v>
      </c>
      <c r="CA308" s="23">
        <v>0</v>
      </c>
      <c r="CB308" s="23">
        <v>0</v>
      </c>
    </row>
    <row r="309" spans="1:80" x14ac:dyDescent="0.25">
      <c r="A309" s="22" t="s">
        <v>235</v>
      </c>
      <c r="B309" s="23">
        <f t="shared" si="8"/>
        <v>141</v>
      </c>
      <c r="C309" s="23">
        <v>0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2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15</v>
      </c>
      <c r="Y309" s="23">
        <v>0</v>
      </c>
      <c r="Z309" s="23">
        <v>0</v>
      </c>
      <c r="AA309" s="23">
        <v>0</v>
      </c>
      <c r="AB309" s="23">
        <v>16</v>
      </c>
      <c r="AC309" s="23">
        <v>3</v>
      </c>
      <c r="AD309" s="23">
        <v>1</v>
      </c>
      <c r="AE309" s="23">
        <v>10</v>
      </c>
      <c r="AF309" s="23">
        <v>0</v>
      </c>
      <c r="AG309" s="23">
        <v>6</v>
      </c>
      <c r="AH309" s="23">
        <v>14</v>
      </c>
      <c r="AI309" s="23">
        <v>1</v>
      </c>
      <c r="AJ309" s="23">
        <v>4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2</v>
      </c>
      <c r="AQ309" s="23">
        <v>2</v>
      </c>
      <c r="AR309" s="23">
        <v>10</v>
      </c>
      <c r="AS309" s="23">
        <v>5</v>
      </c>
      <c r="AT309" s="23">
        <v>0</v>
      </c>
      <c r="AU309" s="23">
        <v>2</v>
      </c>
      <c r="AV309" s="23">
        <v>0</v>
      </c>
      <c r="AW309" s="23">
        <v>12</v>
      </c>
      <c r="AX309" s="23">
        <v>0</v>
      </c>
      <c r="AY309" s="23">
        <v>0</v>
      </c>
      <c r="AZ309" s="23">
        <v>1</v>
      </c>
      <c r="BA309" s="23">
        <v>5</v>
      </c>
      <c r="BB309" s="23">
        <v>0</v>
      </c>
      <c r="BC309" s="23">
        <v>1</v>
      </c>
      <c r="BD309" s="23">
        <v>0</v>
      </c>
      <c r="BE309" s="23">
        <v>1</v>
      </c>
      <c r="BF309" s="23">
        <v>0</v>
      </c>
      <c r="BG309" s="23">
        <v>0</v>
      </c>
      <c r="BH309" s="23">
        <v>1</v>
      </c>
      <c r="BI309" s="23">
        <v>3</v>
      </c>
      <c r="BJ309" s="23">
        <v>2</v>
      </c>
      <c r="BK309" s="23">
        <v>2</v>
      </c>
      <c r="BL309" s="23">
        <v>0</v>
      </c>
      <c r="BM309" s="23">
        <v>0</v>
      </c>
      <c r="BN309" s="23">
        <v>9</v>
      </c>
      <c r="BO309" s="23">
        <v>0</v>
      </c>
      <c r="BP309" s="23">
        <v>0</v>
      </c>
      <c r="BQ309" s="23">
        <v>2</v>
      </c>
      <c r="BR309" s="23">
        <v>0</v>
      </c>
      <c r="BS309" s="23">
        <v>1</v>
      </c>
      <c r="BT309" s="23">
        <v>0</v>
      </c>
      <c r="BU309" s="23">
        <v>0</v>
      </c>
      <c r="BV309" s="23">
        <v>0</v>
      </c>
      <c r="BW309" s="23">
        <v>1</v>
      </c>
      <c r="BX309" s="23">
        <v>3</v>
      </c>
      <c r="BY309" s="23">
        <v>0</v>
      </c>
      <c r="BZ309" s="23">
        <v>0</v>
      </c>
      <c r="CA309" s="23">
        <v>3</v>
      </c>
      <c r="CB309" s="23">
        <v>1</v>
      </c>
    </row>
    <row r="310" spans="1:80" x14ac:dyDescent="0.25">
      <c r="A310" s="22" t="s">
        <v>671</v>
      </c>
      <c r="B310" s="23">
        <f t="shared" si="8"/>
        <v>1</v>
      </c>
      <c r="C310" s="23">
        <v>0</v>
      </c>
      <c r="D310" s="23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  <c r="AT310" s="23">
        <v>0</v>
      </c>
      <c r="AU310" s="23">
        <v>0</v>
      </c>
      <c r="AV310" s="23">
        <v>0</v>
      </c>
      <c r="AW310" s="23">
        <v>0</v>
      </c>
      <c r="AX310" s="23">
        <v>0</v>
      </c>
      <c r="AY310" s="23">
        <v>0</v>
      </c>
      <c r="AZ310" s="23">
        <v>0</v>
      </c>
      <c r="BA310" s="23">
        <v>0</v>
      </c>
      <c r="BB310" s="23">
        <v>0</v>
      </c>
      <c r="BC310" s="23">
        <v>0</v>
      </c>
      <c r="BD310" s="23">
        <v>0</v>
      </c>
      <c r="BE310" s="23">
        <v>0</v>
      </c>
      <c r="BF310" s="23">
        <v>0</v>
      </c>
      <c r="BG310" s="23">
        <v>0</v>
      </c>
      <c r="BH310" s="23">
        <v>0</v>
      </c>
      <c r="BI310" s="23">
        <v>0</v>
      </c>
      <c r="BJ310" s="23">
        <v>1</v>
      </c>
      <c r="BK310" s="23">
        <v>0</v>
      </c>
      <c r="BL310" s="23">
        <v>0</v>
      </c>
      <c r="BM310" s="23">
        <v>0</v>
      </c>
      <c r="BN310" s="23">
        <v>0</v>
      </c>
      <c r="BO310" s="23">
        <v>0</v>
      </c>
      <c r="BP310" s="23">
        <v>0</v>
      </c>
      <c r="BQ310" s="23">
        <v>0</v>
      </c>
      <c r="BR310" s="23">
        <v>0</v>
      </c>
      <c r="BS310" s="23">
        <v>0</v>
      </c>
      <c r="BT310" s="23">
        <v>0</v>
      </c>
      <c r="BU310" s="23">
        <v>0</v>
      </c>
      <c r="BV310" s="23">
        <v>0</v>
      </c>
      <c r="BW310" s="23">
        <v>0</v>
      </c>
      <c r="BX310" s="23">
        <v>0</v>
      </c>
      <c r="BY310" s="23">
        <v>0</v>
      </c>
      <c r="BZ310" s="23">
        <v>0</v>
      </c>
      <c r="CA310" s="23">
        <v>0</v>
      </c>
      <c r="CB310" s="23">
        <v>0</v>
      </c>
    </row>
    <row r="311" spans="1:80" x14ac:dyDescent="0.25">
      <c r="A311" s="26" t="s">
        <v>109</v>
      </c>
      <c r="B311" s="23">
        <f t="shared" si="8"/>
        <v>424</v>
      </c>
      <c r="C311" s="23">
        <v>0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136</v>
      </c>
      <c r="R311" s="23">
        <v>55</v>
      </c>
      <c r="S311" s="23">
        <v>0</v>
      </c>
      <c r="T311" s="23">
        <v>2</v>
      </c>
      <c r="U311" s="23">
        <v>0</v>
      </c>
      <c r="V311" s="23">
        <v>0</v>
      </c>
      <c r="W311" s="23">
        <v>0</v>
      </c>
      <c r="X311" s="23">
        <v>0</v>
      </c>
      <c r="Y311" s="23">
        <v>1</v>
      </c>
      <c r="Z311" s="23">
        <v>0</v>
      </c>
      <c r="AA311" s="23">
        <v>0</v>
      </c>
      <c r="AB311" s="23">
        <v>5</v>
      </c>
      <c r="AC311" s="23">
        <v>1</v>
      </c>
      <c r="AD311" s="23">
        <v>1</v>
      </c>
      <c r="AE311" s="23">
        <v>2</v>
      </c>
      <c r="AF311" s="23">
        <v>0</v>
      </c>
      <c r="AG311" s="23">
        <v>6</v>
      </c>
      <c r="AH311" s="23">
        <v>18</v>
      </c>
      <c r="AI311" s="23">
        <v>5</v>
      </c>
      <c r="AJ311" s="23">
        <v>4</v>
      </c>
      <c r="AK311" s="23">
        <v>0</v>
      </c>
      <c r="AL311" s="23">
        <v>1</v>
      </c>
      <c r="AM311" s="23">
        <v>0</v>
      </c>
      <c r="AN311" s="23">
        <v>2</v>
      </c>
      <c r="AO311" s="23">
        <v>6</v>
      </c>
      <c r="AP311" s="23">
        <v>10</v>
      </c>
      <c r="AQ311" s="23">
        <v>4</v>
      </c>
      <c r="AR311" s="23">
        <v>15</v>
      </c>
      <c r="AS311" s="23">
        <v>3</v>
      </c>
      <c r="AT311" s="23">
        <v>0</v>
      </c>
      <c r="AU311" s="23">
        <v>7</v>
      </c>
      <c r="AV311" s="23">
        <v>1</v>
      </c>
      <c r="AW311" s="23">
        <v>24</v>
      </c>
      <c r="AX311" s="23">
        <v>1</v>
      </c>
      <c r="AY311" s="23">
        <v>0</v>
      </c>
      <c r="AZ311" s="23">
        <v>2</v>
      </c>
      <c r="BA311" s="23">
        <v>7</v>
      </c>
      <c r="BB311" s="23">
        <v>0</v>
      </c>
      <c r="BC311" s="23">
        <v>7</v>
      </c>
      <c r="BD311" s="23">
        <v>0</v>
      </c>
      <c r="BE311" s="23">
        <v>9</v>
      </c>
      <c r="BF311" s="23">
        <v>0</v>
      </c>
      <c r="BG311" s="23">
        <v>0</v>
      </c>
      <c r="BH311" s="23">
        <v>6</v>
      </c>
      <c r="BI311" s="23">
        <v>13</v>
      </c>
      <c r="BJ311" s="23">
        <v>1</v>
      </c>
      <c r="BK311" s="23">
        <v>2</v>
      </c>
      <c r="BL311" s="23">
        <v>9</v>
      </c>
      <c r="BM311" s="23">
        <v>0</v>
      </c>
      <c r="BN311" s="23">
        <v>6</v>
      </c>
      <c r="BO311" s="23">
        <v>0</v>
      </c>
      <c r="BP311" s="23">
        <v>3</v>
      </c>
      <c r="BQ311" s="23">
        <v>3</v>
      </c>
      <c r="BR311" s="23">
        <v>0</v>
      </c>
      <c r="BS311" s="23">
        <v>5</v>
      </c>
      <c r="BT311" s="23">
        <v>7</v>
      </c>
      <c r="BU311" s="23">
        <v>0</v>
      </c>
      <c r="BV311" s="23">
        <v>0</v>
      </c>
      <c r="BW311" s="23">
        <v>0</v>
      </c>
      <c r="BX311" s="23">
        <v>6</v>
      </c>
      <c r="BY311" s="23">
        <v>0</v>
      </c>
      <c r="BZ311" s="23">
        <v>1</v>
      </c>
      <c r="CA311" s="23">
        <v>23</v>
      </c>
      <c r="CB311" s="23">
        <v>4</v>
      </c>
    </row>
    <row r="312" spans="1:80" x14ac:dyDescent="0.25">
      <c r="A312" s="26" t="s">
        <v>111</v>
      </c>
      <c r="B312" s="23">
        <f t="shared" si="8"/>
        <v>4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1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1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  <c r="AT312" s="23">
        <v>0</v>
      </c>
      <c r="AU312" s="23">
        <v>0</v>
      </c>
      <c r="AV312" s="23">
        <v>0</v>
      </c>
      <c r="AW312" s="23">
        <v>0</v>
      </c>
      <c r="AX312" s="23">
        <v>0</v>
      </c>
      <c r="AY312" s="23">
        <v>0</v>
      </c>
      <c r="AZ312" s="23">
        <v>0</v>
      </c>
      <c r="BA312" s="23">
        <v>0</v>
      </c>
      <c r="BB312" s="23">
        <v>0</v>
      </c>
      <c r="BC312" s="23">
        <v>0</v>
      </c>
      <c r="BD312" s="23">
        <v>0</v>
      </c>
      <c r="BE312" s="23">
        <v>0</v>
      </c>
      <c r="BF312" s="23">
        <v>0</v>
      </c>
      <c r="BG312" s="23">
        <v>0</v>
      </c>
      <c r="BH312" s="23">
        <v>0</v>
      </c>
      <c r="BI312" s="23">
        <v>0</v>
      </c>
      <c r="BJ312" s="23">
        <v>0</v>
      </c>
      <c r="BK312" s="23">
        <v>0</v>
      </c>
      <c r="BL312" s="23">
        <v>0</v>
      </c>
      <c r="BM312" s="23">
        <v>0</v>
      </c>
      <c r="BN312" s="23">
        <v>1</v>
      </c>
      <c r="BO312" s="23">
        <v>0</v>
      </c>
      <c r="BP312" s="23">
        <v>0</v>
      </c>
      <c r="BQ312" s="23">
        <v>0</v>
      </c>
      <c r="BR312" s="23">
        <v>0</v>
      </c>
      <c r="BS312" s="23">
        <v>0</v>
      </c>
      <c r="BT312" s="23">
        <v>0</v>
      </c>
      <c r="BU312" s="23">
        <v>0</v>
      </c>
      <c r="BV312" s="23">
        <v>0</v>
      </c>
      <c r="BW312" s="23">
        <v>0</v>
      </c>
      <c r="BX312" s="23">
        <v>0</v>
      </c>
      <c r="BY312" s="23">
        <v>0</v>
      </c>
      <c r="BZ312" s="23">
        <v>0</v>
      </c>
      <c r="CA312" s="23">
        <v>1</v>
      </c>
      <c r="CB312" s="23">
        <v>0</v>
      </c>
    </row>
    <row r="313" spans="1:80" x14ac:dyDescent="0.25">
      <c r="A313" s="26" t="s">
        <v>314</v>
      </c>
      <c r="B313" s="23">
        <f t="shared" si="8"/>
        <v>2</v>
      </c>
      <c r="C313" s="23">
        <v>0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  <c r="AT313" s="23">
        <v>0</v>
      </c>
      <c r="AU313" s="23">
        <v>0</v>
      </c>
      <c r="AV313" s="23">
        <v>0</v>
      </c>
      <c r="AW313" s="23">
        <v>0</v>
      </c>
      <c r="AX313" s="23">
        <v>0</v>
      </c>
      <c r="AY313" s="23">
        <v>0</v>
      </c>
      <c r="AZ313" s="23">
        <v>0</v>
      </c>
      <c r="BA313" s="23">
        <v>0</v>
      </c>
      <c r="BB313" s="23">
        <v>1</v>
      </c>
      <c r="BC313" s="23">
        <v>0</v>
      </c>
      <c r="BD313" s="23">
        <v>0</v>
      </c>
      <c r="BE313" s="23">
        <v>0</v>
      </c>
      <c r="BF313" s="23">
        <v>0</v>
      </c>
      <c r="BG313" s="23">
        <v>0</v>
      </c>
      <c r="BH313" s="23">
        <v>0</v>
      </c>
      <c r="BI313" s="23">
        <v>0</v>
      </c>
      <c r="BJ313" s="23">
        <v>0</v>
      </c>
      <c r="BK313" s="23">
        <v>0</v>
      </c>
      <c r="BL313" s="23">
        <v>0</v>
      </c>
      <c r="BM313" s="23">
        <v>0</v>
      </c>
      <c r="BN313" s="23">
        <v>0</v>
      </c>
      <c r="BO313" s="23">
        <v>0</v>
      </c>
      <c r="BP313" s="23">
        <v>0</v>
      </c>
      <c r="BQ313" s="23">
        <v>0</v>
      </c>
      <c r="BR313" s="23">
        <v>1</v>
      </c>
      <c r="BS313" s="23">
        <v>0</v>
      </c>
      <c r="BT313" s="23">
        <v>0</v>
      </c>
      <c r="BU313" s="23">
        <v>0</v>
      </c>
      <c r="BV313" s="23">
        <v>0</v>
      </c>
      <c r="BW313" s="23">
        <v>0</v>
      </c>
      <c r="BX313" s="23">
        <v>0</v>
      </c>
      <c r="BY313" s="23">
        <v>0</v>
      </c>
      <c r="BZ313" s="23">
        <v>0</v>
      </c>
      <c r="CA313" s="23">
        <v>0</v>
      </c>
      <c r="CB313" s="23">
        <v>0</v>
      </c>
    </row>
    <row r="314" spans="1:80" x14ac:dyDescent="0.25">
      <c r="A314" s="25" t="s">
        <v>672</v>
      </c>
      <c r="B314" s="23">
        <f t="shared" si="8"/>
        <v>30</v>
      </c>
      <c r="C314" s="23">
        <v>0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2</v>
      </c>
      <c r="R314" s="23">
        <v>5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1</v>
      </c>
      <c r="AE314" s="23">
        <v>2</v>
      </c>
      <c r="AF314" s="23">
        <v>0</v>
      </c>
      <c r="AG314" s="23">
        <v>1</v>
      </c>
      <c r="AH314" s="23">
        <v>2</v>
      </c>
      <c r="AI314" s="23">
        <v>0</v>
      </c>
      <c r="AJ314" s="23">
        <v>0</v>
      </c>
      <c r="AK314" s="23">
        <v>0</v>
      </c>
      <c r="AL314" s="23">
        <v>0</v>
      </c>
      <c r="AM314" s="23">
        <v>2</v>
      </c>
      <c r="AN314" s="23">
        <v>0</v>
      </c>
      <c r="AO314" s="23">
        <v>0</v>
      </c>
      <c r="AP314" s="23">
        <v>3</v>
      </c>
      <c r="AQ314" s="23">
        <v>0</v>
      </c>
      <c r="AR314" s="23">
        <v>0</v>
      </c>
      <c r="AS314" s="23">
        <v>2</v>
      </c>
      <c r="AT314" s="23">
        <v>0</v>
      </c>
      <c r="AU314" s="23">
        <v>0</v>
      </c>
      <c r="AV314" s="23">
        <v>0</v>
      </c>
      <c r="AW314" s="23">
        <v>2</v>
      </c>
      <c r="AX314" s="23">
        <v>0</v>
      </c>
      <c r="AY314" s="23">
        <v>0</v>
      </c>
      <c r="AZ314" s="23">
        <v>0</v>
      </c>
      <c r="BA314" s="23">
        <v>0</v>
      </c>
      <c r="BB314" s="23">
        <v>0</v>
      </c>
      <c r="BC314" s="23">
        <v>0</v>
      </c>
      <c r="BD314" s="23">
        <v>0</v>
      </c>
      <c r="BE314" s="23">
        <v>1</v>
      </c>
      <c r="BF314" s="23">
        <v>0</v>
      </c>
      <c r="BG314" s="23">
        <v>0</v>
      </c>
      <c r="BH314" s="23">
        <v>1</v>
      </c>
      <c r="BI314" s="23">
        <v>0</v>
      </c>
      <c r="BJ314" s="23">
        <v>0</v>
      </c>
      <c r="BK314" s="23">
        <v>1</v>
      </c>
      <c r="BL314" s="23">
        <v>0</v>
      </c>
      <c r="BM314" s="23">
        <v>0</v>
      </c>
      <c r="BN314" s="23">
        <v>0</v>
      </c>
      <c r="BO314" s="23">
        <v>0</v>
      </c>
      <c r="BP314" s="23">
        <v>0</v>
      </c>
      <c r="BQ314" s="23">
        <v>0</v>
      </c>
      <c r="BR314" s="23">
        <v>0</v>
      </c>
      <c r="BS314" s="23">
        <v>0</v>
      </c>
      <c r="BT314" s="23">
        <v>0</v>
      </c>
      <c r="BU314" s="23">
        <v>0</v>
      </c>
      <c r="BV314" s="23">
        <v>0</v>
      </c>
      <c r="BW314" s="23">
        <v>2</v>
      </c>
      <c r="BX314" s="23">
        <v>0</v>
      </c>
      <c r="BY314" s="23">
        <v>1</v>
      </c>
      <c r="BZ314" s="23">
        <v>0</v>
      </c>
      <c r="CA314" s="23">
        <v>2</v>
      </c>
      <c r="CB314" s="23">
        <v>0</v>
      </c>
    </row>
    <row r="315" spans="1:80" x14ac:dyDescent="0.25">
      <c r="A315" s="25" t="s">
        <v>344</v>
      </c>
      <c r="B315" s="23">
        <f t="shared" si="8"/>
        <v>276</v>
      </c>
      <c r="C315" s="23">
        <v>0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35</v>
      </c>
      <c r="R315" s="23">
        <v>8</v>
      </c>
      <c r="S315" s="23">
        <v>0</v>
      </c>
      <c r="T315" s="23">
        <v>1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9</v>
      </c>
      <c r="AC315" s="23">
        <v>1</v>
      </c>
      <c r="AD315" s="23">
        <v>0</v>
      </c>
      <c r="AE315" s="23">
        <v>1</v>
      </c>
      <c r="AF315" s="23">
        <v>0</v>
      </c>
      <c r="AG315" s="23">
        <v>3</v>
      </c>
      <c r="AH315" s="23">
        <v>42</v>
      </c>
      <c r="AI315" s="23">
        <v>5</v>
      </c>
      <c r="AJ315" s="23">
        <v>6</v>
      </c>
      <c r="AK315" s="23">
        <v>0</v>
      </c>
      <c r="AL315" s="23">
        <v>0</v>
      </c>
      <c r="AM315" s="23">
        <v>1</v>
      </c>
      <c r="AN315" s="23">
        <v>2</v>
      </c>
      <c r="AO315" s="23">
        <v>1</v>
      </c>
      <c r="AP315" s="23">
        <v>2</v>
      </c>
      <c r="AQ315" s="23">
        <v>4</v>
      </c>
      <c r="AR315" s="23">
        <v>33</v>
      </c>
      <c r="AS315" s="23">
        <v>4</v>
      </c>
      <c r="AT315" s="23">
        <v>0</v>
      </c>
      <c r="AU315" s="23">
        <v>5</v>
      </c>
      <c r="AV315" s="23">
        <v>0</v>
      </c>
      <c r="AW315" s="23">
        <v>31</v>
      </c>
      <c r="AX315" s="23">
        <v>2</v>
      </c>
      <c r="AY315" s="23">
        <v>0</v>
      </c>
      <c r="AZ315" s="23">
        <v>5</v>
      </c>
      <c r="BA315" s="23">
        <v>3</v>
      </c>
      <c r="BB315" s="23">
        <v>0</v>
      </c>
      <c r="BC315" s="23">
        <v>0</v>
      </c>
      <c r="BD315" s="23">
        <v>0</v>
      </c>
      <c r="BE315" s="23">
        <v>1</v>
      </c>
      <c r="BF315" s="23">
        <v>0</v>
      </c>
      <c r="BG315" s="23">
        <v>0</v>
      </c>
      <c r="BH315" s="23">
        <v>4</v>
      </c>
      <c r="BI315" s="23">
        <v>23</v>
      </c>
      <c r="BJ315" s="23">
        <v>0</v>
      </c>
      <c r="BK315" s="23">
        <v>1</v>
      </c>
      <c r="BL315" s="23">
        <v>2</v>
      </c>
      <c r="BM315" s="23">
        <v>0</v>
      </c>
      <c r="BN315" s="23">
        <v>5</v>
      </c>
      <c r="BO315" s="23">
        <v>0</v>
      </c>
      <c r="BP315" s="23">
        <v>1</v>
      </c>
      <c r="BQ315" s="23">
        <v>0</v>
      </c>
      <c r="BR315" s="23">
        <v>0</v>
      </c>
      <c r="BS315" s="23">
        <v>1</v>
      </c>
      <c r="BT315" s="23">
        <v>0</v>
      </c>
      <c r="BU315" s="23">
        <v>0</v>
      </c>
      <c r="BV315" s="23">
        <v>0</v>
      </c>
      <c r="BW315" s="23">
        <v>1</v>
      </c>
      <c r="BX315" s="23">
        <v>5</v>
      </c>
      <c r="BY315" s="23">
        <v>3</v>
      </c>
      <c r="BZ315" s="23">
        <v>1</v>
      </c>
      <c r="CA315" s="23">
        <v>21</v>
      </c>
      <c r="CB315" s="23">
        <v>3</v>
      </c>
    </row>
    <row r="316" spans="1:80" x14ac:dyDescent="0.25">
      <c r="A316" s="36" t="s">
        <v>236</v>
      </c>
      <c r="B316" s="23">
        <f t="shared" si="8"/>
        <v>5</v>
      </c>
      <c r="C316" s="23">
        <v>0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1</v>
      </c>
      <c r="R316" s="23">
        <v>1</v>
      </c>
      <c r="S316" s="23">
        <v>0</v>
      </c>
      <c r="T316" s="23">
        <v>1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23">
        <v>0</v>
      </c>
      <c r="AC316" s="23">
        <v>1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  <c r="AT316" s="23">
        <v>0</v>
      </c>
      <c r="AU316" s="23">
        <v>0</v>
      </c>
      <c r="AV316" s="23">
        <v>0</v>
      </c>
      <c r="AW316" s="23">
        <v>0</v>
      </c>
      <c r="AX316" s="23">
        <v>0</v>
      </c>
      <c r="AY316" s="23">
        <v>0</v>
      </c>
      <c r="AZ316" s="23">
        <v>0</v>
      </c>
      <c r="BA316" s="23">
        <v>0</v>
      </c>
      <c r="BB316" s="23">
        <v>0</v>
      </c>
      <c r="BC316" s="23">
        <v>0</v>
      </c>
      <c r="BD316" s="23">
        <v>0</v>
      </c>
      <c r="BE316" s="23">
        <v>0</v>
      </c>
      <c r="BF316" s="23">
        <v>0</v>
      </c>
      <c r="BG316" s="23">
        <v>0</v>
      </c>
      <c r="BH316" s="23">
        <v>0</v>
      </c>
      <c r="BI316" s="23">
        <v>0</v>
      </c>
      <c r="BJ316" s="23">
        <v>0</v>
      </c>
      <c r="BK316" s="23">
        <v>0</v>
      </c>
      <c r="BL316" s="23">
        <v>0</v>
      </c>
      <c r="BM316" s="23">
        <v>0</v>
      </c>
      <c r="BN316" s="23">
        <v>0</v>
      </c>
      <c r="BO316" s="23">
        <v>0</v>
      </c>
      <c r="BP316" s="23">
        <v>0</v>
      </c>
      <c r="BQ316" s="23">
        <v>1</v>
      </c>
      <c r="BR316" s="23">
        <v>0</v>
      </c>
      <c r="BS316" s="23">
        <v>0</v>
      </c>
      <c r="BT316" s="23">
        <v>0</v>
      </c>
      <c r="BU316" s="23">
        <v>0</v>
      </c>
      <c r="BV316" s="23">
        <v>0</v>
      </c>
      <c r="BW316" s="23">
        <v>0</v>
      </c>
      <c r="BX316" s="23">
        <v>0</v>
      </c>
      <c r="BY316" s="23">
        <v>0</v>
      </c>
      <c r="BZ316" s="23">
        <v>0</v>
      </c>
      <c r="CA316" s="23">
        <v>0</v>
      </c>
      <c r="CB316" s="23">
        <v>0</v>
      </c>
    </row>
    <row r="317" spans="1:80" x14ac:dyDescent="0.25">
      <c r="A317" s="26" t="s">
        <v>673</v>
      </c>
      <c r="B317" s="23">
        <f t="shared" si="8"/>
        <v>1</v>
      </c>
      <c r="C317" s="23">
        <v>0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1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  <c r="AT317" s="23">
        <v>0</v>
      </c>
      <c r="AU317" s="23">
        <v>0</v>
      </c>
      <c r="AV317" s="23">
        <v>0</v>
      </c>
      <c r="AW317" s="23">
        <v>0</v>
      </c>
      <c r="AX317" s="23">
        <v>0</v>
      </c>
      <c r="AY317" s="23">
        <v>0</v>
      </c>
      <c r="AZ317" s="23">
        <v>0</v>
      </c>
      <c r="BA317" s="23">
        <v>0</v>
      </c>
      <c r="BB317" s="23">
        <v>0</v>
      </c>
      <c r="BC317" s="23">
        <v>0</v>
      </c>
      <c r="BD317" s="23">
        <v>0</v>
      </c>
      <c r="BE317" s="23">
        <v>0</v>
      </c>
      <c r="BF317" s="23">
        <v>0</v>
      </c>
      <c r="BG317" s="23">
        <v>0</v>
      </c>
      <c r="BH317" s="23">
        <v>0</v>
      </c>
      <c r="BI317" s="23">
        <v>0</v>
      </c>
      <c r="BJ317" s="23">
        <v>0</v>
      </c>
      <c r="BK317" s="23">
        <v>0</v>
      </c>
      <c r="BL317" s="23">
        <v>0</v>
      </c>
      <c r="BM317" s="23">
        <v>0</v>
      </c>
      <c r="BN317" s="23">
        <v>0</v>
      </c>
      <c r="BO317" s="23">
        <v>0</v>
      </c>
      <c r="BP317" s="23">
        <v>0</v>
      </c>
      <c r="BQ317" s="23">
        <v>0</v>
      </c>
      <c r="BR317" s="23">
        <v>0</v>
      </c>
      <c r="BS317" s="23">
        <v>0</v>
      </c>
      <c r="BT317" s="23">
        <v>0</v>
      </c>
      <c r="BU317" s="23">
        <v>0</v>
      </c>
      <c r="BV317" s="23">
        <v>0</v>
      </c>
      <c r="BW317" s="23">
        <v>0</v>
      </c>
      <c r="BX317" s="23">
        <v>0</v>
      </c>
      <c r="BY317" s="23">
        <v>0</v>
      </c>
      <c r="BZ317" s="23">
        <v>0</v>
      </c>
      <c r="CA317" s="23">
        <v>0</v>
      </c>
      <c r="CB317" s="23">
        <v>0</v>
      </c>
    </row>
    <row r="318" spans="1:80" x14ac:dyDescent="0.25">
      <c r="A318" s="22" t="s">
        <v>237</v>
      </c>
      <c r="B318" s="23">
        <f t="shared" si="8"/>
        <v>436</v>
      </c>
      <c r="C318" s="23">
        <v>0</v>
      </c>
      <c r="D318" s="23">
        <v>0</v>
      </c>
      <c r="E318" s="23">
        <v>0</v>
      </c>
      <c r="F318" s="23">
        <v>1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1</v>
      </c>
      <c r="R318" s="23">
        <v>42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30</v>
      </c>
      <c r="Y318" s="23">
        <v>0</v>
      </c>
      <c r="Z318" s="23">
        <v>0</v>
      </c>
      <c r="AA318" s="23">
        <v>0</v>
      </c>
      <c r="AB318" s="23">
        <v>41</v>
      </c>
      <c r="AC318" s="23">
        <v>18</v>
      </c>
      <c r="AD318" s="23">
        <v>25</v>
      </c>
      <c r="AE318" s="23">
        <v>24</v>
      </c>
      <c r="AF318" s="23">
        <v>0</v>
      </c>
      <c r="AG318" s="23">
        <v>3</v>
      </c>
      <c r="AH318" s="23">
        <v>46</v>
      </c>
      <c r="AI318" s="23">
        <v>8</v>
      </c>
      <c r="AJ318" s="23">
        <v>7</v>
      </c>
      <c r="AK318" s="23">
        <v>0</v>
      </c>
      <c r="AL318" s="23">
        <v>2</v>
      </c>
      <c r="AM318" s="23">
        <v>0</v>
      </c>
      <c r="AN318" s="23">
        <v>2</v>
      </c>
      <c r="AO318" s="23">
        <v>1</v>
      </c>
      <c r="AP318" s="23">
        <v>3</v>
      </c>
      <c r="AQ318" s="23">
        <v>5</v>
      </c>
      <c r="AR318" s="23">
        <v>6</v>
      </c>
      <c r="AS318" s="23">
        <v>6</v>
      </c>
      <c r="AT318" s="23">
        <v>0</v>
      </c>
      <c r="AU318" s="23">
        <v>0</v>
      </c>
      <c r="AV318" s="23">
        <v>0</v>
      </c>
      <c r="AW318" s="23">
        <v>24</v>
      </c>
      <c r="AX318" s="23">
        <v>5</v>
      </c>
      <c r="AY318" s="23">
        <v>0</v>
      </c>
      <c r="AZ318" s="23">
        <v>6</v>
      </c>
      <c r="BA318" s="23">
        <v>11</v>
      </c>
      <c r="BB318" s="23">
        <v>0</v>
      </c>
      <c r="BC318" s="23">
        <v>6</v>
      </c>
      <c r="BD318" s="23">
        <v>0</v>
      </c>
      <c r="BE318" s="23">
        <v>14</v>
      </c>
      <c r="BF318" s="23">
        <v>0</v>
      </c>
      <c r="BG318" s="23">
        <v>0</v>
      </c>
      <c r="BH318" s="23">
        <v>3</v>
      </c>
      <c r="BI318" s="23">
        <v>10</v>
      </c>
      <c r="BJ318" s="23">
        <v>2</v>
      </c>
      <c r="BK318" s="23">
        <v>5</v>
      </c>
      <c r="BL318" s="23">
        <v>3</v>
      </c>
      <c r="BM318" s="23">
        <v>0</v>
      </c>
      <c r="BN318" s="23">
        <v>12</v>
      </c>
      <c r="BO318" s="23">
        <v>0</v>
      </c>
      <c r="BP318" s="23">
        <v>6</v>
      </c>
      <c r="BQ318" s="23">
        <v>5</v>
      </c>
      <c r="BR318" s="23">
        <v>0</v>
      </c>
      <c r="BS318" s="23">
        <v>2</v>
      </c>
      <c r="BT318" s="23">
        <v>4</v>
      </c>
      <c r="BU318" s="23">
        <v>0</v>
      </c>
      <c r="BV318" s="23">
        <v>2</v>
      </c>
      <c r="BW318" s="23">
        <v>5</v>
      </c>
      <c r="BX318" s="23">
        <v>13</v>
      </c>
      <c r="BY318" s="23">
        <v>2</v>
      </c>
      <c r="BZ318" s="23">
        <v>2</v>
      </c>
      <c r="CA318" s="23">
        <v>18</v>
      </c>
      <c r="CB318" s="23">
        <v>5</v>
      </c>
    </row>
    <row r="319" spans="1:80" x14ac:dyDescent="0.25">
      <c r="A319" s="44" t="s">
        <v>369</v>
      </c>
      <c r="B319" s="23">
        <f t="shared" si="8"/>
        <v>3</v>
      </c>
      <c r="C319" s="23">
        <v>0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1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  <c r="AT319" s="23">
        <v>0</v>
      </c>
      <c r="AU319" s="23">
        <v>0</v>
      </c>
      <c r="AV319" s="23">
        <v>0</v>
      </c>
      <c r="AW319" s="23">
        <v>0</v>
      </c>
      <c r="AX319" s="23">
        <v>0</v>
      </c>
      <c r="AY319" s="23">
        <v>0</v>
      </c>
      <c r="AZ319" s="23">
        <v>0</v>
      </c>
      <c r="BA319" s="23">
        <v>0</v>
      </c>
      <c r="BB319" s="23">
        <v>0</v>
      </c>
      <c r="BC319" s="23">
        <v>0</v>
      </c>
      <c r="BD319" s="23">
        <v>0</v>
      </c>
      <c r="BE319" s="23">
        <v>0</v>
      </c>
      <c r="BF319" s="23">
        <v>0</v>
      </c>
      <c r="BG319" s="23">
        <v>1</v>
      </c>
      <c r="BH319" s="23">
        <v>0</v>
      </c>
      <c r="BI319" s="23">
        <v>1</v>
      </c>
      <c r="BJ319" s="23">
        <v>0</v>
      </c>
      <c r="BK319" s="23">
        <v>0</v>
      </c>
      <c r="BL319" s="23">
        <v>0</v>
      </c>
      <c r="BM319" s="23">
        <v>0</v>
      </c>
      <c r="BN319" s="23">
        <v>0</v>
      </c>
      <c r="BO319" s="23">
        <v>0</v>
      </c>
      <c r="BP319" s="23">
        <v>0</v>
      </c>
      <c r="BQ319" s="23">
        <v>0</v>
      </c>
      <c r="BR319" s="23">
        <v>0</v>
      </c>
      <c r="BS319" s="23">
        <v>0</v>
      </c>
      <c r="BT319" s="23">
        <v>0</v>
      </c>
      <c r="BU319" s="23">
        <v>0</v>
      </c>
      <c r="BV319" s="23">
        <v>0</v>
      </c>
      <c r="BW319" s="23">
        <v>0</v>
      </c>
      <c r="BX319" s="23">
        <v>0</v>
      </c>
      <c r="BY319" s="23">
        <v>0</v>
      </c>
      <c r="BZ319" s="23">
        <v>0</v>
      </c>
      <c r="CA319" s="23">
        <v>0</v>
      </c>
      <c r="CB319" s="23">
        <v>0</v>
      </c>
    </row>
    <row r="320" spans="1:80" x14ac:dyDescent="0.25">
      <c r="A320" s="44" t="s">
        <v>674</v>
      </c>
      <c r="B320" s="23">
        <f>SUM(D320:CB320)</f>
        <v>11</v>
      </c>
      <c r="C320" s="3">
        <v>0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  <c r="AT320" s="23">
        <v>0</v>
      </c>
      <c r="AU320" s="23">
        <v>0</v>
      </c>
      <c r="AV320" s="23">
        <v>0</v>
      </c>
      <c r="AW320" s="23">
        <v>0</v>
      </c>
      <c r="AX320" s="23">
        <v>0</v>
      </c>
      <c r="AY320" s="23">
        <v>0</v>
      </c>
      <c r="AZ320" s="23">
        <v>0</v>
      </c>
      <c r="BA320" s="23">
        <v>0</v>
      </c>
      <c r="BB320" s="23">
        <v>0</v>
      </c>
      <c r="BC320" s="23">
        <v>0</v>
      </c>
      <c r="BD320" s="23">
        <v>0</v>
      </c>
      <c r="BE320" s="23">
        <v>0</v>
      </c>
      <c r="BF320" s="23">
        <v>0</v>
      </c>
      <c r="BG320" s="23">
        <v>6</v>
      </c>
      <c r="BH320" s="23">
        <v>0</v>
      </c>
      <c r="BI320" s="23">
        <v>0</v>
      </c>
      <c r="BJ320" s="23">
        <v>1</v>
      </c>
      <c r="BK320" s="23">
        <v>0</v>
      </c>
      <c r="BL320" s="23">
        <v>0</v>
      </c>
      <c r="BM320" s="23">
        <v>0</v>
      </c>
      <c r="BN320" s="23">
        <v>0</v>
      </c>
      <c r="BO320" s="23">
        <v>0</v>
      </c>
      <c r="BP320" s="23">
        <v>0</v>
      </c>
      <c r="BQ320" s="23">
        <v>0</v>
      </c>
      <c r="BR320" s="23">
        <v>0</v>
      </c>
      <c r="BS320" s="23">
        <v>0</v>
      </c>
      <c r="BT320" s="23">
        <v>0</v>
      </c>
      <c r="BU320" s="23">
        <v>4</v>
      </c>
      <c r="BV320" s="23">
        <v>0</v>
      </c>
      <c r="BW320" s="23">
        <v>0</v>
      </c>
      <c r="BX320" s="23">
        <v>0</v>
      </c>
      <c r="BY320" s="23">
        <v>0</v>
      </c>
      <c r="BZ320" s="23">
        <v>0</v>
      </c>
      <c r="CA320" s="23">
        <v>0</v>
      </c>
      <c r="CB320" s="23">
        <v>0</v>
      </c>
    </row>
    <row r="321" spans="1:80" x14ac:dyDescent="0.25">
      <c r="A321" s="22" t="s">
        <v>113</v>
      </c>
      <c r="B321" s="23">
        <f t="shared" si="8"/>
        <v>129</v>
      </c>
      <c r="C321" s="45">
        <v>0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7</v>
      </c>
      <c r="Y321" s="23">
        <v>0</v>
      </c>
      <c r="Z321" s="23">
        <v>0</v>
      </c>
      <c r="AA321" s="23">
        <v>0</v>
      </c>
      <c r="AB321" s="23">
        <v>5</v>
      </c>
      <c r="AC321" s="23">
        <v>9</v>
      </c>
      <c r="AD321" s="23">
        <v>11</v>
      </c>
      <c r="AE321" s="23">
        <v>0</v>
      </c>
      <c r="AF321" s="23">
        <v>0</v>
      </c>
      <c r="AG321" s="23">
        <v>0</v>
      </c>
      <c r="AH321" s="23">
        <v>12</v>
      </c>
      <c r="AI321" s="23">
        <v>2</v>
      </c>
      <c r="AJ321" s="23">
        <v>3</v>
      </c>
      <c r="AK321" s="23">
        <v>0</v>
      </c>
      <c r="AL321" s="23">
        <v>0</v>
      </c>
      <c r="AM321" s="23">
        <v>1</v>
      </c>
      <c r="AN321" s="23">
        <v>2</v>
      </c>
      <c r="AO321" s="23">
        <v>1</v>
      </c>
      <c r="AP321" s="23">
        <v>4</v>
      </c>
      <c r="AQ321" s="23">
        <v>0</v>
      </c>
      <c r="AR321" s="23">
        <v>5</v>
      </c>
      <c r="AS321" s="23">
        <v>0</v>
      </c>
      <c r="AT321" s="23">
        <v>5</v>
      </c>
      <c r="AU321" s="23">
        <v>0</v>
      </c>
      <c r="AV321" s="23">
        <v>0</v>
      </c>
      <c r="AW321" s="23">
        <v>13</v>
      </c>
      <c r="AX321" s="23">
        <v>0</v>
      </c>
      <c r="AY321" s="23">
        <v>1</v>
      </c>
      <c r="AZ321" s="23">
        <v>0</v>
      </c>
      <c r="BA321" s="23">
        <v>3</v>
      </c>
      <c r="BB321" s="23">
        <v>0</v>
      </c>
      <c r="BC321" s="23">
        <v>6</v>
      </c>
      <c r="BD321" s="23">
        <v>0</v>
      </c>
      <c r="BE321" s="23">
        <v>5</v>
      </c>
      <c r="BF321" s="23">
        <v>0</v>
      </c>
      <c r="BG321" s="23">
        <v>0</v>
      </c>
      <c r="BH321" s="23">
        <v>0</v>
      </c>
      <c r="BI321" s="23">
        <v>4</v>
      </c>
      <c r="BJ321" s="23">
        <v>0</v>
      </c>
      <c r="BK321" s="23">
        <v>2</v>
      </c>
      <c r="BL321" s="23">
        <v>0</v>
      </c>
      <c r="BM321" s="23">
        <v>0</v>
      </c>
      <c r="BN321" s="23">
        <v>5</v>
      </c>
      <c r="BO321" s="23">
        <v>0</v>
      </c>
      <c r="BP321" s="23">
        <v>2</v>
      </c>
      <c r="BQ321" s="23">
        <v>6</v>
      </c>
      <c r="BR321" s="23">
        <v>0</v>
      </c>
      <c r="BS321" s="23">
        <v>3</v>
      </c>
      <c r="BT321" s="23">
        <v>2</v>
      </c>
      <c r="BU321" s="23">
        <v>0</v>
      </c>
      <c r="BV321" s="23">
        <v>0</v>
      </c>
      <c r="BW321" s="23">
        <v>2</v>
      </c>
      <c r="BX321" s="23">
        <v>1</v>
      </c>
      <c r="BY321" s="23">
        <v>0</v>
      </c>
      <c r="BZ321" s="23">
        <v>0</v>
      </c>
      <c r="CA321" s="23">
        <v>7</v>
      </c>
      <c r="CB321" s="23">
        <v>0</v>
      </c>
    </row>
    <row r="322" spans="1:80" x14ac:dyDescent="0.25">
      <c r="A322" s="41" t="s">
        <v>606</v>
      </c>
      <c r="B322" s="23">
        <f t="shared" si="8"/>
        <v>1</v>
      </c>
      <c r="C322" s="42">
        <v>0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1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  <c r="AT322" s="23">
        <v>0</v>
      </c>
      <c r="AU322" s="23">
        <v>0</v>
      </c>
      <c r="AV322" s="23">
        <v>0</v>
      </c>
      <c r="AW322" s="23">
        <v>0</v>
      </c>
      <c r="AX322" s="23">
        <v>0</v>
      </c>
      <c r="AY322" s="23">
        <v>0</v>
      </c>
      <c r="AZ322" s="23">
        <v>0</v>
      </c>
      <c r="BA322" s="23">
        <v>0</v>
      </c>
      <c r="BB322" s="23">
        <v>0</v>
      </c>
      <c r="BC322" s="23">
        <v>0</v>
      </c>
      <c r="BD322" s="23">
        <v>0</v>
      </c>
      <c r="BE322" s="23">
        <v>0</v>
      </c>
      <c r="BF322" s="23">
        <v>0</v>
      </c>
      <c r="BG322" s="23">
        <v>0</v>
      </c>
      <c r="BH322" s="23">
        <v>0</v>
      </c>
      <c r="BI322" s="23">
        <v>0</v>
      </c>
      <c r="BJ322" s="23">
        <v>0</v>
      </c>
      <c r="BK322" s="23">
        <v>0</v>
      </c>
      <c r="BL322" s="23">
        <v>0</v>
      </c>
      <c r="BM322" s="23">
        <v>0</v>
      </c>
      <c r="BN322" s="23">
        <v>0</v>
      </c>
      <c r="BO322" s="23">
        <v>0</v>
      </c>
      <c r="BP322" s="23">
        <v>0</v>
      </c>
      <c r="BQ322" s="23">
        <v>0</v>
      </c>
      <c r="BR322" s="23">
        <v>0</v>
      </c>
      <c r="BS322" s="23">
        <v>0</v>
      </c>
      <c r="BT322" s="23">
        <v>0</v>
      </c>
      <c r="BU322" s="23">
        <v>0</v>
      </c>
      <c r="BV322" s="23">
        <v>0</v>
      </c>
      <c r="BW322" s="23">
        <v>0</v>
      </c>
      <c r="BX322" s="23">
        <v>0</v>
      </c>
      <c r="BY322" s="23">
        <v>0</v>
      </c>
      <c r="BZ322" s="23">
        <v>0</v>
      </c>
      <c r="CA322" s="23">
        <v>0</v>
      </c>
      <c r="CB322" s="23">
        <v>0</v>
      </c>
    </row>
    <row r="323" spans="1:80" x14ac:dyDescent="0.25">
      <c r="A323" s="38" t="s">
        <v>277</v>
      </c>
      <c r="B323" s="23">
        <f t="shared" si="8"/>
        <v>1</v>
      </c>
      <c r="C323" s="39">
        <v>0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  <c r="AT323" s="23">
        <v>0</v>
      </c>
      <c r="AU323" s="23">
        <v>0</v>
      </c>
      <c r="AV323" s="23">
        <v>0</v>
      </c>
      <c r="AW323" s="23">
        <v>0</v>
      </c>
      <c r="AX323" s="23">
        <v>0</v>
      </c>
      <c r="AY323" s="23">
        <v>0</v>
      </c>
      <c r="AZ323" s="23">
        <v>0</v>
      </c>
      <c r="BA323" s="23">
        <v>0</v>
      </c>
      <c r="BB323" s="23">
        <v>0</v>
      </c>
      <c r="BC323" s="23">
        <v>1</v>
      </c>
      <c r="BD323" s="23">
        <v>0</v>
      </c>
      <c r="BE323" s="23">
        <v>0</v>
      </c>
      <c r="BF323" s="23">
        <v>0</v>
      </c>
      <c r="BG323" s="23">
        <v>0</v>
      </c>
      <c r="BH323" s="23">
        <v>0</v>
      </c>
      <c r="BI323" s="23">
        <v>0</v>
      </c>
      <c r="BJ323" s="23">
        <v>0</v>
      </c>
      <c r="BK323" s="23">
        <v>0</v>
      </c>
      <c r="BL323" s="23">
        <v>0</v>
      </c>
      <c r="BM323" s="23">
        <v>0</v>
      </c>
      <c r="BN323" s="23">
        <v>0</v>
      </c>
      <c r="BO323" s="23">
        <v>0</v>
      </c>
      <c r="BP323" s="23">
        <v>0</v>
      </c>
      <c r="BQ323" s="23">
        <v>0</v>
      </c>
      <c r="BR323" s="23">
        <v>0</v>
      </c>
      <c r="BS323" s="23">
        <v>0</v>
      </c>
      <c r="BT323" s="23">
        <v>0</v>
      </c>
      <c r="BU323" s="23">
        <v>0</v>
      </c>
      <c r="BV323" s="23">
        <v>0</v>
      </c>
      <c r="BW323" s="23">
        <v>0</v>
      </c>
      <c r="BX323" s="23">
        <v>0</v>
      </c>
      <c r="BY323" s="23">
        <v>0</v>
      </c>
      <c r="BZ323" s="23">
        <v>0</v>
      </c>
      <c r="CA323" s="23">
        <v>0</v>
      </c>
      <c r="CB323" s="23">
        <v>0</v>
      </c>
    </row>
    <row r="324" spans="1:80" x14ac:dyDescent="0.25">
      <c r="A324" s="41" t="s">
        <v>675</v>
      </c>
      <c r="B324" s="23">
        <f t="shared" si="8"/>
        <v>4</v>
      </c>
      <c r="C324" s="40">
        <v>0</v>
      </c>
      <c r="D324" s="23">
        <v>0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1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  <c r="AT324" s="23">
        <v>0</v>
      </c>
      <c r="AU324" s="23">
        <v>0</v>
      </c>
      <c r="AV324" s="23">
        <v>0</v>
      </c>
      <c r="AW324" s="23">
        <v>0</v>
      </c>
      <c r="AX324" s="23">
        <v>0</v>
      </c>
      <c r="AY324" s="23">
        <v>0</v>
      </c>
      <c r="AZ324" s="23">
        <v>0</v>
      </c>
      <c r="BA324" s="23">
        <v>0</v>
      </c>
      <c r="BB324" s="23">
        <v>0</v>
      </c>
      <c r="BC324" s="23">
        <v>0</v>
      </c>
      <c r="BD324" s="23">
        <v>0</v>
      </c>
      <c r="BE324" s="23">
        <v>0</v>
      </c>
      <c r="BF324" s="23">
        <v>0</v>
      </c>
      <c r="BG324" s="23">
        <v>1</v>
      </c>
      <c r="BH324" s="23">
        <v>0</v>
      </c>
      <c r="BI324" s="23">
        <v>0</v>
      </c>
      <c r="BJ324" s="23">
        <v>0</v>
      </c>
      <c r="BK324" s="23">
        <v>1</v>
      </c>
      <c r="BL324" s="23">
        <v>1</v>
      </c>
      <c r="BM324" s="23">
        <v>0</v>
      </c>
      <c r="BN324" s="23">
        <v>0</v>
      </c>
      <c r="BO324" s="23">
        <v>0</v>
      </c>
      <c r="BP324" s="23">
        <v>0</v>
      </c>
      <c r="BQ324" s="23">
        <v>0</v>
      </c>
      <c r="BR324" s="23">
        <v>0</v>
      </c>
      <c r="BS324" s="23">
        <v>0</v>
      </c>
      <c r="BT324" s="23">
        <v>0</v>
      </c>
      <c r="BU324" s="23">
        <v>0</v>
      </c>
      <c r="BV324" s="23">
        <v>0</v>
      </c>
      <c r="BW324" s="23">
        <v>0</v>
      </c>
      <c r="BX324" s="23">
        <v>0</v>
      </c>
      <c r="BY324" s="23">
        <v>0</v>
      </c>
      <c r="BZ324" s="23">
        <v>0</v>
      </c>
      <c r="CA324" s="23">
        <v>0</v>
      </c>
      <c r="CB324" s="23">
        <v>0</v>
      </c>
    </row>
    <row r="325" spans="1:80" x14ac:dyDescent="0.25">
      <c r="A325" s="41" t="s">
        <v>238</v>
      </c>
      <c r="B325" s="23">
        <f t="shared" si="8"/>
        <v>329</v>
      </c>
      <c r="C325" s="42">
        <v>0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2</v>
      </c>
      <c r="K325" s="23">
        <v>2</v>
      </c>
      <c r="L325" s="23">
        <v>0</v>
      </c>
      <c r="M325" s="23">
        <v>0</v>
      </c>
      <c r="N325" s="23">
        <v>1</v>
      </c>
      <c r="O325" s="23">
        <v>8</v>
      </c>
      <c r="P325" s="23">
        <v>3</v>
      </c>
      <c r="Q325" s="23">
        <v>0</v>
      </c>
      <c r="R325" s="23">
        <v>1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1</v>
      </c>
      <c r="AB325" s="23">
        <v>0</v>
      </c>
      <c r="AC325" s="23">
        <v>0</v>
      </c>
      <c r="AD325" s="23">
        <v>5</v>
      </c>
      <c r="AE325" s="23">
        <v>0</v>
      </c>
      <c r="AF325" s="23">
        <v>0</v>
      </c>
      <c r="AG325" s="23">
        <v>10</v>
      </c>
      <c r="AH325" s="23">
        <v>0</v>
      </c>
      <c r="AI325" s="23">
        <v>2</v>
      </c>
      <c r="AJ325" s="23">
        <v>10</v>
      </c>
      <c r="AK325" s="23">
        <v>0</v>
      </c>
      <c r="AL325" s="23">
        <v>7</v>
      </c>
      <c r="AM325" s="23">
        <v>2</v>
      </c>
      <c r="AN325" s="23">
        <v>3</v>
      </c>
      <c r="AO325" s="23">
        <v>0</v>
      </c>
      <c r="AP325" s="23">
        <v>6</v>
      </c>
      <c r="AQ325" s="23">
        <v>4</v>
      </c>
      <c r="AR325" s="23">
        <v>1</v>
      </c>
      <c r="AS325" s="23">
        <v>0</v>
      </c>
      <c r="AT325" s="23">
        <v>0</v>
      </c>
      <c r="AU325" s="23">
        <v>19</v>
      </c>
      <c r="AV325" s="23">
        <v>15</v>
      </c>
      <c r="AW325" s="23">
        <v>0</v>
      </c>
      <c r="AX325" s="23">
        <v>0</v>
      </c>
      <c r="AY325" s="23">
        <v>0</v>
      </c>
      <c r="AZ325" s="23">
        <v>22</v>
      </c>
      <c r="BA325" s="23">
        <v>2</v>
      </c>
      <c r="BB325" s="23">
        <v>0</v>
      </c>
      <c r="BC325" s="23">
        <v>15</v>
      </c>
      <c r="BD325" s="23">
        <v>0</v>
      </c>
      <c r="BE325" s="23">
        <v>0</v>
      </c>
      <c r="BF325" s="23">
        <v>1</v>
      </c>
      <c r="BG325" s="23">
        <v>18</v>
      </c>
      <c r="BH325" s="23">
        <v>0</v>
      </c>
      <c r="BI325" s="23">
        <v>10</v>
      </c>
      <c r="BJ325" s="23">
        <v>8</v>
      </c>
      <c r="BK325" s="23">
        <v>7</v>
      </c>
      <c r="BL325" s="23">
        <v>14</v>
      </c>
      <c r="BM325" s="23">
        <v>0</v>
      </c>
      <c r="BN325" s="23">
        <v>0</v>
      </c>
      <c r="BO325" s="23">
        <v>0</v>
      </c>
      <c r="BP325" s="23">
        <v>6</v>
      </c>
      <c r="BQ325" s="23">
        <v>2</v>
      </c>
      <c r="BR325" s="23">
        <v>0</v>
      </c>
      <c r="BS325" s="23">
        <v>0</v>
      </c>
      <c r="BT325" s="23">
        <v>3</v>
      </c>
      <c r="BU325" s="23">
        <v>3</v>
      </c>
      <c r="BV325" s="23">
        <v>0</v>
      </c>
      <c r="BW325" s="23">
        <v>2</v>
      </c>
      <c r="BX325" s="23">
        <v>17</v>
      </c>
      <c r="BY325" s="23">
        <v>33</v>
      </c>
      <c r="BZ325" s="23">
        <v>7</v>
      </c>
      <c r="CA325" s="23">
        <v>54</v>
      </c>
      <c r="CB325" s="23">
        <v>3</v>
      </c>
    </row>
    <row r="326" spans="1:80" x14ac:dyDescent="0.25">
      <c r="A326" s="41" t="s">
        <v>114</v>
      </c>
      <c r="B326" s="23">
        <f t="shared" si="8"/>
        <v>34</v>
      </c>
      <c r="C326" s="10">
        <v>0</v>
      </c>
      <c r="D326" s="23">
        <v>1</v>
      </c>
      <c r="E326" s="23">
        <v>0</v>
      </c>
      <c r="F326" s="23">
        <v>1</v>
      </c>
      <c r="G326" s="23">
        <v>0</v>
      </c>
      <c r="H326" s="23">
        <v>1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2</v>
      </c>
      <c r="P326" s="23">
        <v>2</v>
      </c>
      <c r="Q326" s="23">
        <v>0</v>
      </c>
      <c r="R326" s="23">
        <v>1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1</v>
      </c>
      <c r="Z326" s="23">
        <v>0</v>
      </c>
      <c r="AA326" s="23">
        <v>0</v>
      </c>
      <c r="AB326" s="23">
        <v>4</v>
      </c>
      <c r="AC326" s="23">
        <v>2</v>
      </c>
      <c r="AD326" s="23">
        <v>1</v>
      </c>
      <c r="AE326" s="23">
        <v>0</v>
      </c>
      <c r="AF326" s="23">
        <v>0</v>
      </c>
      <c r="AG326" s="23">
        <v>1</v>
      </c>
      <c r="AH326" s="23">
        <v>1</v>
      </c>
      <c r="AI326" s="23">
        <v>0</v>
      </c>
      <c r="AJ326" s="23">
        <v>3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2</v>
      </c>
      <c r="AT326" s="23">
        <v>0</v>
      </c>
      <c r="AU326" s="23">
        <v>0</v>
      </c>
      <c r="AV326" s="23">
        <v>0</v>
      </c>
      <c r="AW326" s="23">
        <v>0</v>
      </c>
      <c r="AX326" s="23">
        <v>0</v>
      </c>
      <c r="AY326" s="23">
        <v>0</v>
      </c>
      <c r="AZ326" s="23">
        <v>2</v>
      </c>
      <c r="BA326" s="23">
        <v>1</v>
      </c>
      <c r="BB326" s="23">
        <v>0</v>
      </c>
      <c r="BC326" s="23">
        <v>0</v>
      </c>
      <c r="BD326" s="23">
        <v>0</v>
      </c>
      <c r="BE326" s="23">
        <v>0</v>
      </c>
      <c r="BF326" s="23">
        <v>0</v>
      </c>
      <c r="BG326" s="23">
        <v>0</v>
      </c>
      <c r="BH326" s="23">
        <v>0</v>
      </c>
      <c r="BI326" s="23">
        <v>6</v>
      </c>
      <c r="BJ326" s="23">
        <v>0</v>
      </c>
      <c r="BK326" s="23">
        <v>1</v>
      </c>
      <c r="BL326" s="23">
        <v>0</v>
      </c>
      <c r="BM326" s="23">
        <v>0</v>
      </c>
      <c r="BN326" s="23">
        <v>0</v>
      </c>
      <c r="BO326" s="23">
        <v>0</v>
      </c>
      <c r="BP326" s="23">
        <v>0</v>
      </c>
      <c r="BQ326" s="23">
        <v>0</v>
      </c>
      <c r="BR326" s="23">
        <v>0</v>
      </c>
      <c r="BS326" s="23">
        <v>1</v>
      </c>
      <c r="BT326" s="23">
        <v>0</v>
      </c>
      <c r="BU326" s="23">
        <v>0</v>
      </c>
      <c r="BV326" s="23">
        <v>0</v>
      </c>
      <c r="BW326" s="23">
        <v>0</v>
      </c>
      <c r="BX326" s="23">
        <v>0</v>
      </c>
      <c r="BY326" s="23">
        <v>0</v>
      </c>
      <c r="BZ326" s="23">
        <v>0</v>
      </c>
      <c r="CA326" s="23">
        <v>0</v>
      </c>
      <c r="CB326" s="23">
        <v>0</v>
      </c>
    </row>
    <row r="327" spans="1:80" x14ac:dyDescent="0.25">
      <c r="A327" s="18" t="s">
        <v>239</v>
      </c>
      <c r="B327" s="23">
        <f t="shared" si="8"/>
        <v>353</v>
      </c>
      <c r="C327" s="40">
        <v>1</v>
      </c>
      <c r="D327" s="23">
        <v>1</v>
      </c>
      <c r="E327" s="23">
        <v>6</v>
      </c>
      <c r="F327" s="23">
        <v>0</v>
      </c>
      <c r="G327" s="23">
        <v>0</v>
      </c>
      <c r="H327" s="23">
        <v>0</v>
      </c>
      <c r="I327" s="23">
        <v>0</v>
      </c>
      <c r="J327" s="23">
        <v>1</v>
      </c>
      <c r="K327" s="23">
        <v>0</v>
      </c>
      <c r="L327" s="23">
        <v>0</v>
      </c>
      <c r="M327" s="23">
        <v>0</v>
      </c>
      <c r="N327" s="23">
        <v>0</v>
      </c>
      <c r="O327" s="23">
        <v>1</v>
      </c>
      <c r="P327" s="23">
        <v>4</v>
      </c>
      <c r="Q327" s="23">
        <v>0</v>
      </c>
      <c r="R327" s="23">
        <v>35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1</v>
      </c>
      <c r="Z327" s="23">
        <v>0</v>
      </c>
      <c r="AA327" s="23">
        <v>0</v>
      </c>
      <c r="AB327" s="23">
        <v>12</v>
      </c>
      <c r="AC327" s="23">
        <v>10</v>
      </c>
      <c r="AD327" s="23">
        <v>12</v>
      </c>
      <c r="AE327" s="23">
        <v>9</v>
      </c>
      <c r="AF327" s="23">
        <v>0</v>
      </c>
      <c r="AG327" s="23">
        <v>4</v>
      </c>
      <c r="AH327" s="23">
        <v>7</v>
      </c>
      <c r="AI327" s="23">
        <v>0</v>
      </c>
      <c r="AJ327" s="23">
        <v>1</v>
      </c>
      <c r="AK327" s="23">
        <v>0</v>
      </c>
      <c r="AL327" s="23">
        <v>0</v>
      </c>
      <c r="AM327" s="23">
        <v>1</v>
      </c>
      <c r="AN327" s="23">
        <v>0</v>
      </c>
      <c r="AO327" s="23">
        <v>1</v>
      </c>
      <c r="AP327" s="23">
        <v>0</v>
      </c>
      <c r="AQ327" s="23">
        <v>20</v>
      </c>
      <c r="AR327" s="23">
        <v>23</v>
      </c>
      <c r="AS327" s="23">
        <v>13</v>
      </c>
      <c r="AT327" s="23">
        <v>0</v>
      </c>
      <c r="AU327" s="23">
        <v>1</v>
      </c>
      <c r="AV327" s="23">
        <v>0</v>
      </c>
      <c r="AW327" s="23">
        <v>11</v>
      </c>
      <c r="AX327" s="23">
        <v>0</v>
      </c>
      <c r="AY327" s="23">
        <v>0</v>
      </c>
      <c r="AZ327" s="23">
        <v>3</v>
      </c>
      <c r="BA327" s="23">
        <v>5</v>
      </c>
      <c r="BB327" s="23">
        <v>0</v>
      </c>
      <c r="BC327" s="23">
        <v>3</v>
      </c>
      <c r="BD327" s="23">
        <v>0</v>
      </c>
      <c r="BE327" s="23">
        <v>8</v>
      </c>
      <c r="BF327" s="23">
        <v>0</v>
      </c>
      <c r="BG327" s="23">
        <v>0</v>
      </c>
      <c r="BH327" s="23">
        <v>13</v>
      </c>
      <c r="BI327" s="23">
        <v>10</v>
      </c>
      <c r="BJ327" s="23">
        <v>0</v>
      </c>
      <c r="BK327" s="23">
        <v>5</v>
      </c>
      <c r="BL327" s="23">
        <v>15</v>
      </c>
      <c r="BM327" s="23">
        <v>0</v>
      </c>
      <c r="BN327" s="23">
        <v>41</v>
      </c>
      <c r="BO327" s="23">
        <v>0</v>
      </c>
      <c r="BP327" s="23">
        <v>14</v>
      </c>
      <c r="BQ327" s="23">
        <v>3</v>
      </c>
      <c r="BR327" s="23">
        <v>0</v>
      </c>
      <c r="BS327" s="23">
        <v>3</v>
      </c>
      <c r="BT327" s="23">
        <v>8</v>
      </c>
      <c r="BU327" s="23">
        <v>0</v>
      </c>
      <c r="BV327" s="23">
        <v>0</v>
      </c>
      <c r="BW327" s="23">
        <v>0</v>
      </c>
      <c r="BX327" s="23">
        <v>6</v>
      </c>
      <c r="BY327" s="23">
        <v>5</v>
      </c>
      <c r="BZ327" s="23">
        <v>2</v>
      </c>
      <c r="CA327" s="23">
        <v>22</v>
      </c>
      <c r="CB327" s="23">
        <v>12</v>
      </c>
    </row>
    <row r="328" spans="1:80" x14ac:dyDescent="0.25">
      <c r="A328" s="18" t="s">
        <v>116</v>
      </c>
      <c r="B328" s="23">
        <f t="shared" si="8"/>
        <v>11</v>
      </c>
      <c r="C328" s="40">
        <v>0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1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2</v>
      </c>
      <c r="AI328" s="23">
        <v>2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1</v>
      </c>
      <c r="AS328" s="23">
        <v>0</v>
      </c>
      <c r="AT328" s="23">
        <v>0</v>
      </c>
      <c r="AU328" s="23">
        <v>0</v>
      </c>
      <c r="AV328" s="23">
        <v>0</v>
      </c>
      <c r="AW328" s="23">
        <v>2</v>
      </c>
      <c r="AX328" s="23">
        <v>0</v>
      </c>
      <c r="AY328" s="23">
        <v>0</v>
      </c>
      <c r="AZ328" s="23">
        <v>0</v>
      </c>
      <c r="BA328" s="23">
        <v>0</v>
      </c>
      <c r="BB328" s="23">
        <v>0</v>
      </c>
      <c r="BC328" s="23">
        <v>1</v>
      </c>
      <c r="BD328" s="23">
        <v>0</v>
      </c>
      <c r="BE328" s="23">
        <v>0</v>
      </c>
      <c r="BF328" s="23">
        <v>0</v>
      </c>
      <c r="BG328" s="23">
        <v>0</v>
      </c>
      <c r="BH328" s="23">
        <v>0</v>
      </c>
      <c r="BI328" s="23">
        <v>1</v>
      </c>
      <c r="BJ328" s="23">
        <v>0</v>
      </c>
      <c r="BK328" s="23">
        <v>1</v>
      </c>
      <c r="BL328" s="23">
        <v>0</v>
      </c>
      <c r="BM328" s="23">
        <v>0</v>
      </c>
      <c r="BN328" s="23">
        <v>0</v>
      </c>
      <c r="BO328" s="23">
        <v>0</v>
      </c>
      <c r="BP328" s="23">
        <v>0</v>
      </c>
      <c r="BQ328" s="23">
        <v>0</v>
      </c>
      <c r="BR328" s="23">
        <v>0</v>
      </c>
      <c r="BS328" s="23">
        <v>0</v>
      </c>
      <c r="BT328" s="23">
        <v>0</v>
      </c>
      <c r="BU328" s="23">
        <v>0</v>
      </c>
      <c r="BV328" s="23">
        <v>0</v>
      </c>
      <c r="BW328" s="23">
        <v>0</v>
      </c>
      <c r="BX328" s="23">
        <v>0</v>
      </c>
      <c r="BY328" s="23">
        <v>0</v>
      </c>
      <c r="BZ328" s="23">
        <v>0</v>
      </c>
      <c r="CA328" s="23">
        <v>0</v>
      </c>
      <c r="CB328" s="23">
        <v>0</v>
      </c>
    </row>
    <row r="329" spans="1:80" x14ac:dyDescent="0.25">
      <c r="A329" s="18" t="s">
        <v>118</v>
      </c>
      <c r="B329" s="23">
        <f t="shared" si="8"/>
        <v>70</v>
      </c>
      <c r="C329" s="40">
        <v>0</v>
      </c>
      <c r="D329" s="23">
        <v>0</v>
      </c>
      <c r="E329" s="23">
        <v>18</v>
      </c>
      <c r="F329" s="23">
        <v>0</v>
      </c>
      <c r="G329" s="23">
        <v>1</v>
      </c>
      <c r="H329" s="23">
        <v>0</v>
      </c>
      <c r="I329" s="23">
        <v>0</v>
      </c>
      <c r="J329" s="23">
        <v>0</v>
      </c>
      <c r="K329" s="23">
        <v>0</v>
      </c>
      <c r="L329" s="23">
        <v>10</v>
      </c>
      <c r="M329" s="23">
        <v>0</v>
      </c>
      <c r="N329" s="23">
        <v>0</v>
      </c>
      <c r="O329" s="23">
        <v>8</v>
      </c>
      <c r="P329" s="23">
        <v>2</v>
      </c>
      <c r="Q329" s="23">
        <v>0</v>
      </c>
      <c r="R329" s="23">
        <v>2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1</v>
      </c>
      <c r="AC329" s="23">
        <v>1</v>
      </c>
      <c r="AD329" s="23">
        <v>0</v>
      </c>
      <c r="AE329" s="23">
        <v>0</v>
      </c>
      <c r="AF329" s="23">
        <v>0</v>
      </c>
      <c r="AG329" s="23">
        <v>0</v>
      </c>
      <c r="AH329" s="23">
        <v>2</v>
      </c>
      <c r="AI329" s="23">
        <v>1</v>
      </c>
      <c r="AJ329" s="23">
        <v>1</v>
      </c>
      <c r="AK329" s="23">
        <v>0</v>
      </c>
      <c r="AL329" s="23">
        <v>0</v>
      </c>
      <c r="AM329" s="23">
        <v>0</v>
      </c>
      <c r="AN329" s="23">
        <v>2</v>
      </c>
      <c r="AO329" s="23">
        <v>4</v>
      </c>
      <c r="AP329" s="23">
        <v>0</v>
      </c>
      <c r="AQ329" s="23">
        <v>0</v>
      </c>
      <c r="AR329" s="23">
        <v>0</v>
      </c>
      <c r="AS329" s="23">
        <v>0</v>
      </c>
      <c r="AT329" s="23">
        <v>0</v>
      </c>
      <c r="AU329" s="23">
        <v>0</v>
      </c>
      <c r="AV329" s="23">
        <v>1</v>
      </c>
      <c r="AW329" s="23">
        <v>0</v>
      </c>
      <c r="AX329" s="23">
        <v>0</v>
      </c>
      <c r="AY329" s="23">
        <v>0</v>
      </c>
      <c r="AZ329" s="23">
        <v>1</v>
      </c>
      <c r="BA329" s="23">
        <v>1</v>
      </c>
      <c r="BB329" s="23">
        <v>0</v>
      </c>
      <c r="BC329" s="23">
        <v>1</v>
      </c>
      <c r="BD329" s="23">
        <v>0</v>
      </c>
      <c r="BE329" s="23">
        <v>0</v>
      </c>
      <c r="BF329" s="23">
        <v>0</v>
      </c>
      <c r="BG329" s="23">
        <v>0</v>
      </c>
      <c r="BH329" s="23">
        <v>0</v>
      </c>
      <c r="BI329" s="23">
        <v>3</v>
      </c>
      <c r="BJ329" s="23">
        <v>0</v>
      </c>
      <c r="BK329" s="23">
        <v>0</v>
      </c>
      <c r="BL329" s="23">
        <v>0</v>
      </c>
      <c r="BM329" s="23">
        <v>0</v>
      </c>
      <c r="BN329" s="23">
        <v>0</v>
      </c>
      <c r="BO329" s="23">
        <v>0</v>
      </c>
      <c r="BP329" s="23">
        <v>1</v>
      </c>
      <c r="BQ329" s="23">
        <v>2</v>
      </c>
      <c r="BR329" s="23">
        <v>0</v>
      </c>
      <c r="BS329" s="23">
        <v>0</v>
      </c>
      <c r="BT329" s="23">
        <v>0</v>
      </c>
      <c r="BU329" s="23">
        <v>0</v>
      </c>
      <c r="BV329" s="23">
        <v>0</v>
      </c>
      <c r="BW329" s="23">
        <v>0</v>
      </c>
      <c r="BX329" s="23">
        <v>2</v>
      </c>
      <c r="BY329" s="23">
        <v>1</v>
      </c>
      <c r="BZ329" s="23">
        <v>0</v>
      </c>
      <c r="CA329" s="23">
        <v>3</v>
      </c>
      <c r="CB329" s="23">
        <v>1</v>
      </c>
    </row>
    <row r="330" spans="1:80" x14ac:dyDescent="0.25">
      <c r="A330" s="18" t="s">
        <v>676</v>
      </c>
      <c r="B330" s="23">
        <f t="shared" si="8"/>
        <v>5</v>
      </c>
      <c r="C330" s="40">
        <v>0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2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1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  <c r="AT330" s="23">
        <v>0</v>
      </c>
      <c r="AU330" s="23">
        <v>0</v>
      </c>
      <c r="AV330" s="23">
        <v>2</v>
      </c>
      <c r="AW330" s="23">
        <v>0</v>
      </c>
      <c r="AX330" s="23">
        <v>0</v>
      </c>
      <c r="AY330" s="23">
        <v>0</v>
      </c>
      <c r="AZ330" s="23">
        <v>0</v>
      </c>
      <c r="BA330" s="23">
        <v>0</v>
      </c>
      <c r="BB330" s="23">
        <v>0</v>
      </c>
      <c r="BC330" s="23">
        <v>0</v>
      </c>
      <c r="BD330" s="23">
        <v>0</v>
      </c>
      <c r="BE330" s="23">
        <v>0</v>
      </c>
      <c r="BF330" s="23">
        <v>0</v>
      </c>
      <c r="BG330" s="23">
        <v>0</v>
      </c>
      <c r="BH330" s="23">
        <v>0</v>
      </c>
      <c r="BI330" s="23">
        <v>0</v>
      </c>
      <c r="BJ330" s="23">
        <v>0</v>
      </c>
      <c r="BK330" s="23">
        <v>0</v>
      </c>
      <c r="BL330" s="23">
        <v>0</v>
      </c>
      <c r="BM330" s="23">
        <v>0</v>
      </c>
      <c r="BN330" s="23">
        <v>0</v>
      </c>
      <c r="BO330" s="23">
        <v>0</v>
      </c>
      <c r="BP330" s="23">
        <v>0</v>
      </c>
      <c r="BQ330" s="23">
        <v>0</v>
      </c>
      <c r="BR330" s="23">
        <v>0</v>
      </c>
      <c r="BS330" s="23">
        <v>0</v>
      </c>
      <c r="BT330" s="23">
        <v>0</v>
      </c>
      <c r="BU330" s="23">
        <v>0</v>
      </c>
      <c r="BV330" s="23">
        <v>0</v>
      </c>
      <c r="BW330" s="23">
        <v>0</v>
      </c>
      <c r="BX330" s="23">
        <v>0</v>
      </c>
      <c r="BY330" s="23">
        <v>0</v>
      </c>
      <c r="BZ330" s="23">
        <v>0</v>
      </c>
      <c r="CA330" s="23">
        <v>0</v>
      </c>
      <c r="CB330" s="23">
        <v>0</v>
      </c>
    </row>
    <row r="331" spans="1:80" x14ac:dyDescent="0.25">
      <c r="A331" s="18" t="s">
        <v>241</v>
      </c>
      <c r="B331" s="23">
        <f t="shared" si="8"/>
        <v>15</v>
      </c>
      <c r="C331" s="40">
        <v>0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1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11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  <c r="AT331" s="23">
        <v>0</v>
      </c>
      <c r="AU331" s="23">
        <v>0</v>
      </c>
      <c r="AV331" s="23">
        <v>0</v>
      </c>
      <c r="AW331" s="23">
        <v>0</v>
      </c>
      <c r="AX331" s="23">
        <v>0</v>
      </c>
      <c r="AY331" s="23">
        <v>0</v>
      </c>
      <c r="AZ331" s="23">
        <v>0</v>
      </c>
      <c r="BA331" s="23">
        <v>1</v>
      </c>
      <c r="BB331" s="23">
        <v>0</v>
      </c>
      <c r="BC331" s="23">
        <v>0</v>
      </c>
      <c r="BD331" s="23">
        <v>0</v>
      </c>
      <c r="BE331" s="23">
        <v>0</v>
      </c>
      <c r="BF331" s="23">
        <v>0</v>
      </c>
      <c r="BG331" s="23">
        <v>0</v>
      </c>
      <c r="BH331" s="23">
        <v>0</v>
      </c>
      <c r="BI331" s="23">
        <v>0</v>
      </c>
      <c r="BJ331" s="23">
        <v>0</v>
      </c>
      <c r="BK331" s="23">
        <v>0</v>
      </c>
      <c r="BL331" s="23">
        <v>0</v>
      </c>
      <c r="BM331" s="23">
        <v>0</v>
      </c>
      <c r="BN331" s="23">
        <v>0</v>
      </c>
      <c r="BO331" s="23">
        <v>0</v>
      </c>
      <c r="BP331" s="23">
        <v>0</v>
      </c>
      <c r="BQ331" s="23">
        <v>0</v>
      </c>
      <c r="BR331" s="23">
        <v>0</v>
      </c>
      <c r="BS331" s="23">
        <v>0</v>
      </c>
      <c r="BT331" s="23">
        <v>0</v>
      </c>
      <c r="BU331" s="23">
        <v>0</v>
      </c>
      <c r="BV331" s="23">
        <v>0</v>
      </c>
      <c r="BW331" s="23">
        <v>0</v>
      </c>
      <c r="BX331" s="23">
        <v>1</v>
      </c>
      <c r="BY331" s="23">
        <v>0</v>
      </c>
      <c r="BZ331" s="23">
        <v>0</v>
      </c>
      <c r="CA331" s="23">
        <v>0</v>
      </c>
      <c r="CB331" s="23">
        <v>1</v>
      </c>
    </row>
    <row r="332" spans="1:80" x14ac:dyDescent="0.25">
      <c r="A332" s="18" t="s">
        <v>119</v>
      </c>
      <c r="B332" s="23">
        <f t="shared" ref="B332:B360" si="9">SUM(C332:CB332)</f>
        <v>42</v>
      </c>
      <c r="C332" s="40">
        <v>0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2</v>
      </c>
      <c r="R332" s="23">
        <v>2</v>
      </c>
      <c r="S332" s="23">
        <v>0</v>
      </c>
      <c r="T332" s="23">
        <v>0</v>
      </c>
      <c r="U332" s="23">
        <v>19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1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1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1</v>
      </c>
      <c r="AR332" s="23">
        <v>1</v>
      </c>
      <c r="AS332" s="23">
        <v>0</v>
      </c>
      <c r="AT332" s="23">
        <v>0</v>
      </c>
      <c r="AU332" s="23">
        <v>1</v>
      </c>
      <c r="AV332" s="23">
        <v>0</v>
      </c>
      <c r="AW332" s="23">
        <v>1</v>
      </c>
      <c r="AX332" s="23">
        <v>0</v>
      </c>
      <c r="AY332" s="23">
        <v>0</v>
      </c>
      <c r="AZ332" s="23">
        <v>0</v>
      </c>
      <c r="BA332" s="23">
        <v>0</v>
      </c>
      <c r="BB332" s="23">
        <v>5</v>
      </c>
      <c r="BC332" s="23">
        <v>0</v>
      </c>
      <c r="BD332" s="23">
        <v>1</v>
      </c>
      <c r="BE332" s="23">
        <v>1</v>
      </c>
      <c r="BF332" s="23">
        <v>1</v>
      </c>
      <c r="BG332" s="23">
        <v>0</v>
      </c>
      <c r="BH332" s="23">
        <v>0</v>
      </c>
      <c r="BI332" s="23">
        <v>0</v>
      </c>
      <c r="BJ332" s="23">
        <v>0</v>
      </c>
      <c r="BK332" s="23">
        <v>0</v>
      </c>
      <c r="BL332" s="23">
        <v>0</v>
      </c>
      <c r="BM332" s="23">
        <v>2</v>
      </c>
      <c r="BN332" s="23">
        <v>0</v>
      </c>
      <c r="BO332" s="23">
        <v>0</v>
      </c>
      <c r="BP332" s="23">
        <v>0</v>
      </c>
      <c r="BQ332" s="23">
        <v>0</v>
      </c>
      <c r="BR332" s="23">
        <v>1</v>
      </c>
      <c r="BS332" s="23">
        <v>0</v>
      </c>
      <c r="BT332" s="23">
        <v>0</v>
      </c>
      <c r="BU332" s="23">
        <v>0</v>
      </c>
      <c r="BV332" s="23">
        <v>0</v>
      </c>
      <c r="BW332" s="23">
        <v>0</v>
      </c>
      <c r="BX332" s="23">
        <v>2</v>
      </c>
      <c r="BY332" s="23">
        <v>0</v>
      </c>
      <c r="BZ332" s="23">
        <v>0</v>
      </c>
      <c r="CA332" s="23">
        <v>0</v>
      </c>
      <c r="CB332" s="23">
        <v>0</v>
      </c>
    </row>
    <row r="333" spans="1:80" x14ac:dyDescent="0.25">
      <c r="A333" s="18" t="s">
        <v>677</v>
      </c>
      <c r="B333" s="23">
        <f t="shared" si="9"/>
        <v>1</v>
      </c>
      <c r="C333" s="40">
        <v>0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1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  <c r="AT333" s="23">
        <v>0</v>
      </c>
      <c r="AU333" s="23">
        <v>0</v>
      </c>
      <c r="AV333" s="23">
        <v>0</v>
      </c>
      <c r="AW333" s="23">
        <v>0</v>
      </c>
      <c r="AX333" s="23">
        <v>0</v>
      </c>
      <c r="AY333" s="23">
        <v>0</v>
      </c>
      <c r="AZ333" s="23">
        <v>0</v>
      </c>
      <c r="BA333" s="23">
        <v>0</v>
      </c>
      <c r="BB333" s="23">
        <v>0</v>
      </c>
      <c r="BC333" s="23">
        <v>0</v>
      </c>
      <c r="BD333" s="23">
        <v>0</v>
      </c>
      <c r="BE333" s="23">
        <v>0</v>
      </c>
      <c r="BF333" s="23">
        <v>0</v>
      </c>
      <c r="BG333" s="23">
        <v>0</v>
      </c>
      <c r="BH333" s="23">
        <v>0</v>
      </c>
      <c r="BI333" s="23">
        <v>0</v>
      </c>
      <c r="BJ333" s="23">
        <v>0</v>
      </c>
      <c r="BK333" s="23">
        <v>0</v>
      </c>
      <c r="BL333" s="23">
        <v>0</v>
      </c>
      <c r="BM333" s="23">
        <v>0</v>
      </c>
      <c r="BN333" s="23">
        <v>0</v>
      </c>
      <c r="BO333" s="23">
        <v>0</v>
      </c>
      <c r="BP333" s="23">
        <v>0</v>
      </c>
      <c r="BQ333" s="23">
        <v>0</v>
      </c>
      <c r="BR333" s="23">
        <v>0</v>
      </c>
      <c r="BS333" s="23">
        <v>0</v>
      </c>
      <c r="BT333" s="23">
        <v>0</v>
      </c>
      <c r="BU333" s="23">
        <v>0</v>
      </c>
      <c r="BV333" s="23">
        <v>0</v>
      </c>
      <c r="BW333" s="23">
        <v>0</v>
      </c>
      <c r="BX333" s="23">
        <v>0</v>
      </c>
      <c r="BY333" s="23">
        <v>0</v>
      </c>
      <c r="BZ333" s="23">
        <v>0</v>
      </c>
      <c r="CA333" s="23">
        <v>0</v>
      </c>
      <c r="CB333" s="23">
        <v>0</v>
      </c>
    </row>
    <row r="334" spans="1:80" x14ac:dyDescent="0.25">
      <c r="A334" s="18" t="s">
        <v>678</v>
      </c>
      <c r="B334" s="23">
        <f t="shared" si="9"/>
        <v>4</v>
      </c>
      <c r="C334" s="40">
        <v>0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1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2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  <c r="AT334" s="23">
        <v>0</v>
      </c>
      <c r="AU334" s="23">
        <v>0</v>
      </c>
      <c r="AV334" s="23">
        <v>0</v>
      </c>
      <c r="AW334" s="23">
        <v>0</v>
      </c>
      <c r="AX334" s="23">
        <v>0</v>
      </c>
      <c r="AY334" s="23">
        <v>0</v>
      </c>
      <c r="AZ334" s="23">
        <v>0</v>
      </c>
      <c r="BA334" s="23">
        <v>1</v>
      </c>
      <c r="BB334" s="23">
        <v>0</v>
      </c>
      <c r="BC334" s="23">
        <v>0</v>
      </c>
      <c r="BD334" s="23">
        <v>0</v>
      </c>
      <c r="BE334" s="23">
        <v>0</v>
      </c>
      <c r="BF334" s="23">
        <v>0</v>
      </c>
      <c r="BG334" s="23">
        <v>0</v>
      </c>
      <c r="BH334" s="23">
        <v>0</v>
      </c>
      <c r="BI334" s="23">
        <v>0</v>
      </c>
      <c r="BJ334" s="23">
        <v>0</v>
      </c>
      <c r="BK334" s="23">
        <v>0</v>
      </c>
      <c r="BL334" s="23">
        <v>0</v>
      </c>
      <c r="BM334" s="23">
        <v>0</v>
      </c>
      <c r="BN334" s="23">
        <v>0</v>
      </c>
      <c r="BO334" s="23">
        <v>0</v>
      </c>
      <c r="BP334" s="23">
        <v>0</v>
      </c>
      <c r="BQ334" s="23">
        <v>0</v>
      </c>
      <c r="BR334" s="23">
        <v>0</v>
      </c>
      <c r="BS334" s="23">
        <v>0</v>
      </c>
      <c r="BT334" s="23">
        <v>0</v>
      </c>
      <c r="BU334" s="23">
        <v>0</v>
      </c>
      <c r="BV334" s="23">
        <v>0</v>
      </c>
      <c r="BW334" s="23">
        <v>0</v>
      </c>
      <c r="BX334" s="23">
        <v>0</v>
      </c>
      <c r="BY334" s="23">
        <v>0</v>
      </c>
      <c r="BZ334" s="23">
        <v>0</v>
      </c>
      <c r="CA334" s="23">
        <v>0</v>
      </c>
      <c r="CB334" s="23">
        <v>0</v>
      </c>
    </row>
    <row r="335" spans="1:80" x14ac:dyDescent="0.25">
      <c r="A335" s="18" t="s">
        <v>243</v>
      </c>
      <c r="B335" s="23">
        <f t="shared" si="9"/>
        <v>20</v>
      </c>
      <c r="C335" s="40">
        <v>0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13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1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  <c r="AT335" s="23">
        <v>0</v>
      </c>
      <c r="AU335" s="23">
        <v>0</v>
      </c>
      <c r="AV335" s="23">
        <v>0</v>
      </c>
      <c r="AW335" s="23">
        <v>0</v>
      </c>
      <c r="AX335" s="23">
        <v>0</v>
      </c>
      <c r="AY335" s="23">
        <v>0</v>
      </c>
      <c r="AZ335" s="23">
        <v>0</v>
      </c>
      <c r="BA335" s="23">
        <v>4</v>
      </c>
      <c r="BB335" s="23">
        <v>0</v>
      </c>
      <c r="BC335" s="23">
        <v>0</v>
      </c>
      <c r="BD335" s="23">
        <v>0</v>
      </c>
      <c r="BE335" s="23">
        <v>0</v>
      </c>
      <c r="BF335" s="23">
        <v>0</v>
      </c>
      <c r="BG335" s="23">
        <v>0</v>
      </c>
      <c r="BH335" s="23">
        <v>0</v>
      </c>
      <c r="BI335" s="23">
        <v>2</v>
      </c>
      <c r="BJ335" s="23">
        <v>0</v>
      </c>
      <c r="BK335" s="23">
        <v>0</v>
      </c>
      <c r="BL335" s="23">
        <v>0</v>
      </c>
      <c r="BM335" s="23">
        <v>0</v>
      </c>
      <c r="BN335" s="23">
        <v>0</v>
      </c>
      <c r="BO335" s="23">
        <v>0</v>
      </c>
      <c r="BP335" s="23">
        <v>0</v>
      </c>
      <c r="BQ335" s="23">
        <v>0</v>
      </c>
      <c r="BR335" s="23">
        <v>0</v>
      </c>
      <c r="BS335" s="23">
        <v>0</v>
      </c>
      <c r="BT335" s="23">
        <v>0</v>
      </c>
      <c r="BU335" s="23">
        <v>0</v>
      </c>
      <c r="BV335" s="23">
        <v>0</v>
      </c>
      <c r="BW335" s="23">
        <v>0</v>
      </c>
      <c r="BX335" s="23">
        <v>0</v>
      </c>
      <c r="BY335" s="23">
        <v>0</v>
      </c>
      <c r="BZ335" s="23">
        <v>0</v>
      </c>
      <c r="CA335" s="23">
        <v>0</v>
      </c>
      <c r="CB335" s="23">
        <v>0</v>
      </c>
    </row>
    <row r="336" spans="1:80" x14ac:dyDescent="0.25">
      <c r="A336" s="18" t="s">
        <v>679</v>
      </c>
      <c r="B336" s="23">
        <f t="shared" si="9"/>
        <v>603</v>
      </c>
      <c r="C336" s="40">
        <v>33</v>
      </c>
      <c r="D336" s="23">
        <v>18</v>
      </c>
      <c r="E336" s="23">
        <v>3</v>
      </c>
      <c r="F336" s="23">
        <v>0</v>
      </c>
      <c r="G336" s="23">
        <v>0</v>
      </c>
      <c r="H336" s="23">
        <v>2</v>
      </c>
      <c r="I336" s="23">
        <v>0</v>
      </c>
      <c r="J336" s="23">
        <v>1</v>
      </c>
      <c r="K336" s="23">
        <v>0</v>
      </c>
      <c r="L336" s="23">
        <v>0</v>
      </c>
      <c r="M336" s="23">
        <v>0</v>
      </c>
      <c r="N336" s="23">
        <v>0</v>
      </c>
      <c r="O336" s="23">
        <v>18</v>
      </c>
      <c r="P336" s="23">
        <v>5</v>
      </c>
      <c r="Q336" s="23">
        <v>2</v>
      </c>
      <c r="R336" s="23">
        <v>35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39</v>
      </c>
      <c r="Z336" s="23">
        <v>0</v>
      </c>
      <c r="AA336" s="23">
        <v>0</v>
      </c>
      <c r="AB336" s="23">
        <v>15</v>
      </c>
      <c r="AC336" s="23">
        <v>2</v>
      </c>
      <c r="AD336" s="23">
        <v>11</v>
      </c>
      <c r="AE336" s="23">
        <v>27</v>
      </c>
      <c r="AF336" s="23">
        <v>0</v>
      </c>
      <c r="AG336" s="23">
        <v>5</v>
      </c>
      <c r="AH336" s="23">
        <v>148</v>
      </c>
      <c r="AI336" s="23">
        <v>16</v>
      </c>
      <c r="AJ336" s="23">
        <v>1</v>
      </c>
      <c r="AK336" s="23">
        <v>0</v>
      </c>
      <c r="AL336" s="23">
        <v>6</v>
      </c>
      <c r="AM336" s="23">
        <v>0</v>
      </c>
      <c r="AN336" s="23">
        <v>0</v>
      </c>
      <c r="AO336" s="23">
        <v>0</v>
      </c>
      <c r="AP336" s="23">
        <v>7</v>
      </c>
      <c r="AQ336" s="23">
        <v>2</v>
      </c>
      <c r="AR336" s="23">
        <v>18</v>
      </c>
      <c r="AS336" s="23">
        <v>8</v>
      </c>
      <c r="AT336" s="23">
        <v>0</v>
      </c>
      <c r="AU336" s="23">
        <v>8</v>
      </c>
      <c r="AV336" s="23">
        <v>1</v>
      </c>
      <c r="AW336" s="23">
        <v>8</v>
      </c>
      <c r="AX336" s="23">
        <v>0</v>
      </c>
      <c r="AY336" s="23">
        <v>0</v>
      </c>
      <c r="AZ336" s="23">
        <v>2</v>
      </c>
      <c r="BA336" s="23">
        <v>16</v>
      </c>
      <c r="BB336" s="23">
        <v>0</v>
      </c>
      <c r="BC336" s="23">
        <v>5</v>
      </c>
      <c r="BD336" s="23">
        <v>0</v>
      </c>
      <c r="BE336" s="23">
        <v>2</v>
      </c>
      <c r="BF336" s="23">
        <v>0</v>
      </c>
      <c r="BG336" s="23">
        <v>0</v>
      </c>
      <c r="BH336" s="23">
        <v>0</v>
      </c>
      <c r="BI336" s="23">
        <v>24</v>
      </c>
      <c r="BJ336" s="23">
        <v>0</v>
      </c>
      <c r="BK336" s="23">
        <v>8</v>
      </c>
      <c r="BL336" s="23">
        <v>6</v>
      </c>
      <c r="BM336" s="23">
        <v>0</v>
      </c>
      <c r="BN336" s="23">
        <v>0</v>
      </c>
      <c r="BO336" s="23">
        <v>0</v>
      </c>
      <c r="BP336" s="23">
        <v>0</v>
      </c>
      <c r="BQ336" s="23">
        <v>0</v>
      </c>
      <c r="BR336" s="23">
        <v>0</v>
      </c>
      <c r="BS336" s="23">
        <v>14</v>
      </c>
      <c r="BT336" s="23">
        <v>3</v>
      </c>
      <c r="BU336" s="23">
        <v>0</v>
      </c>
      <c r="BV336" s="23">
        <v>3</v>
      </c>
      <c r="BW336" s="23">
        <v>2</v>
      </c>
      <c r="BX336" s="23">
        <v>36</v>
      </c>
      <c r="BY336" s="23">
        <v>7</v>
      </c>
      <c r="BZ336" s="23">
        <v>11</v>
      </c>
      <c r="CA336" s="23">
        <v>18</v>
      </c>
      <c r="CB336" s="23">
        <v>7</v>
      </c>
    </row>
    <row r="337" spans="1:80" x14ac:dyDescent="0.25">
      <c r="A337" s="18" t="s">
        <v>370</v>
      </c>
      <c r="B337" s="23">
        <f t="shared" si="9"/>
        <v>48</v>
      </c>
      <c r="C337" s="40">
        <v>0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1</v>
      </c>
      <c r="L337" s="23">
        <v>0</v>
      </c>
      <c r="M337" s="23">
        <v>0</v>
      </c>
      <c r="N337" s="23">
        <v>3</v>
      </c>
      <c r="O337" s="23">
        <v>8</v>
      </c>
      <c r="P337" s="23">
        <v>1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1</v>
      </c>
      <c r="AH337" s="23">
        <v>1</v>
      </c>
      <c r="AI337" s="23">
        <v>0</v>
      </c>
      <c r="AJ337" s="23">
        <v>2</v>
      </c>
      <c r="AK337" s="23">
        <v>0</v>
      </c>
      <c r="AL337" s="23">
        <v>0</v>
      </c>
      <c r="AM337" s="23">
        <v>2</v>
      </c>
      <c r="AN337" s="23">
        <v>0</v>
      </c>
      <c r="AO337" s="23">
        <v>0</v>
      </c>
      <c r="AP337" s="23">
        <v>0</v>
      </c>
      <c r="AQ337" s="23">
        <v>0</v>
      </c>
      <c r="AR337" s="23">
        <v>1</v>
      </c>
      <c r="AS337" s="23">
        <v>0</v>
      </c>
      <c r="AT337" s="23">
        <v>0</v>
      </c>
      <c r="AU337" s="23">
        <v>1</v>
      </c>
      <c r="AV337" s="23">
        <v>0</v>
      </c>
      <c r="AW337" s="23">
        <v>0</v>
      </c>
      <c r="AX337" s="23">
        <v>0</v>
      </c>
      <c r="AY337" s="23">
        <v>0</v>
      </c>
      <c r="AZ337" s="23">
        <v>5</v>
      </c>
      <c r="BA337" s="23">
        <v>1</v>
      </c>
      <c r="BB337" s="23">
        <v>0</v>
      </c>
      <c r="BC337" s="23">
        <v>1</v>
      </c>
      <c r="BD337" s="23">
        <v>0</v>
      </c>
      <c r="BE337" s="23">
        <v>0</v>
      </c>
      <c r="BF337" s="23">
        <v>0</v>
      </c>
      <c r="BG337" s="23">
        <v>1</v>
      </c>
      <c r="BH337" s="23">
        <v>0</v>
      </c>
      <c r="BI337" s="23">
        <v>3</v>
      </c>
      <c r="BJ337" s="23">
        <v>1</v>
      </c>
      <c r="BK337" s="23">
        <v>0</v>
      </c>
      <c r="BL337" s="23">
        <v>2</v>
      </c>
      <c r="BM337" s="23">
        <v>0</v>
      </c>
      <c r="BN337" s="23">
        <v>0</v>
      </c>
      <c r="BO337" s="23">
        <v>0</v>
      </c>
      <c r="BP337" s="23">
        <v>5</v>
      </c>
      <c r="BQ337" s="23">
        <v>0</v>
      </c>
      <c r="BR337" s="23">
        <v>0</v>
      </c>
      <c r="BS337" s="23">
        <v>0</v>
      </c>
      <c r="BT337" s="23">
        <v>1</v>
      </c>
      <c r="BU337" s="23">
        <v>1</v>
      </c>
      <c r="BV337" s="23">
        <v>0</v>
      </c>
      <c r="BW337" s="23">
        <v>0</v>
      </c>
      <c r="BX337" s="23">
        <v>1</v>
      </c>
      <c r="BY337" s="23">
        <v>5</v>
      </c>
      <c r="BZ337" s="23">
        <v>0</v>
      </c>
      <c r="CA337" s="23">
        <v>0</v>
      </c>
      <c r="CB337" s="23">
        <v>0</v>
      </c>
    </row>
    <row r="338" spans="1:80" x14ac:dyDescent="0.25">
      <c r="A338" s="18" t="s">
        <v>120</v>
      </c>
      <c r="B338" s="23">
        <f t="shared" si="9"/>
        <v>137</v>
      </c>
      <c r="C338" s="40">
        <v>0</v>
      </c>
      <c r="D338" s="23">
        <v>0</v>
      </c>
      <c r="E338" s="23">
        <v>0</v>
      </c>
      <c r="F338" s="23">
        <v>11</v>
      </c>
      <c r="G338" s="23">
        <v>0</v>
      </c>
      <c r="H338" s="23">
        <v>0</v>
      </c>
      <c r="I338" s="23">
        <v>0</v>
      </c>
      <c r="J338" s="23">
        <v>9</v>
      </c>
      <c r="K338" s="23">
        <v>0</v>
      </c>
      <c r="L338" s="23">
        <v>0</v>
      </c>
      <c r="M338" s="23">
        <v>0</v>
      </c>
      <c r="N338" s="23">
        <v>10</v>
      </c>
      <c r="O338" s="23">
        <v>0</v>
      </c>
      <c r="P338" s="23">
        <v>0</v>
      </c>
      <c r="Q338" s="23">
        <v>0</v>
      </c>
      <c r="R338" s="23">
        <v>1</v>
      </c>
      <c r="S338" s="23">
        <v>38</v>
      </c>
      <c r="T338" s="23">
        <v>0</v>
      </c>
      <c r="U338" s="23">
        <v>0</v>
      </c>
      <c r="V338" s="23">
        <v>0</v>
      </c>
      <c r="W338" s="23">
        <v>0</v>
      </c>
      <c r="X338" s="23">
        <v>1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1</v>
      </c>
      <c r="AI338" s="23">
        <v>0</v>
      </c>
      <c r="AJ338" s="23">
        <v>4</v>
      </c>
      <c r="AK338" s="23">
        <v>0</v>
      </c>
      <c r="AL338" s="23">
        <v>15</v>
      </c>
      <c r="AM338" s="23">
        <v>0</v>
      </c>
      <c r="AN338" s="23">
        <v>0</v>
      </c>
      <c r="AO338" s="23">
        <v>0</v>
      </c>
      <c r="AP338" s="23">
        <v>2</v>
      </c>
      <c r="AQ338" s="23">
        <v>1</v>
      </c>
      <c r="AR338" s="23">
        <v>0</v>
      </c>
      <c r="AS338" s="23">
        <v>0</v>
      </c>
      <c r="AT338" s="23">
        <v>0</v>
      </c>
      <c r="AU338" s="23">
        <v>0</v>
      </c>
      <c r="AV338" s="23">
        <v>0</v>
      </c>
      <c r="AW338" s="23">
        <v>1</v>
      </c>
      <c r="AX338" s="23">
        <v>0</v>
      </c>
      <c r="AY338" s="23">
        <v>0</v>
      </c>
      <c r="AZ338" s="23">
        <v>1</v>
      </c>
      <c r="BA338" s="23">
        <v>15</v>
      </c>
      <c r="BB338" s="23">
        <v>0</v>
      </c>
      <c r="BC338" s="23">
        <v>0</v>
      </c>
      <c r="BD338" s="23">
        <v>0</v>
      </c>
      <c r="BE338" s="23">
        <v>1</v>
      </c>
      <c r="BF338" s="23">
        <v>0</v>
      </c>
      <c r="BG338" s="23">
        <v>0</v>
      </c>
      <c r="BH338" s="23">
        <v>0</v>
      </c>
      <c r="BI338" s="23">
        <v>2</v>
      </c>
      <c r="BJ338" s="23">
        <v>0</v>
      </c>
      <c r="BK338" s="23">
        <v>3</v>
      </c>
      <c r="BL338" s="23">
        <v>2</v>
      </c>
      <c r="BM338" s="23">
        <v>0</v>
      </c>
      <c r="BN338" s="23">
        <v>2</v>
      </c>
      <c r="BO338" s="23">
        <v>0</v>
      </c>
      <c r="BP338" s="23">
        <v>1</v>
      </c>
      <c r="BQ338" s="23">
        <v>2</v>
      </c>
      <c r="BR338" s="23">
        <v>0</v>
      </c>
      <c r="BS338" s="23">
        <v>8</v>
      </c>
      <c r="BT338" s="23">
        <v>1</v>
      </c>
      <c r="BU338" s="23">
        <v>0</v>
      </c>
      <c r="BV338" s="23">
        <v>0</v>
      </c>
      <c r="BW338" s="23">
        <v>3</v>
      </c>
      <c r="BX338" s="23">
        <v>0</v>
      </c>
      <c r="BY338" s="23">
        <v>1</v>
      </c>
      <c r="BZ338" s="23">
        <v>0</v>
      </c>
      <c r="CA338" s="23">
        <v>1</v>
      </c>
      <c r="CB338" s="23">
        <v>0</v>
      </c>
    </row>
    <row r="339" spans="1:80" x14ac:dyDescent="0.25">
      <c r="A339" s="18" t="s">
        <v>244</v>
      </c>
      <c r="B339" s="23">
        <f t="shared" si="9"/>
        <v>632</v>
      </c>
      <c r="C339" s="40">
        <v>0</v>
      </c>
      <c r="D339" s="23">
        <v>0</v>
      </c>
      <c r="E339" s="23">
        <v>2</v>
      </c>
      <c r="F339" s="23">
        <v>3</v>
      </c>
      <c r="G339" s="23">
        <v>2</v>
      </c>
      <c r="H339" s="23">
        <v>0</v>
      </c>
      <c r="I339" s="23">
        <v>11</v>
      </c>
      <c r="J339" s="23">
        <v>28</v>
      </c>
      <c r="K339" s="23">
        <v>3</v>
      </c>
      <c r="L339" s="23">
        <v>1</v>
      </c>
      <c r="M339" s="23">
        <v>3</v>
      </c>
      <c r="N339" s="23">
        <v>2</v>
      </c>
      <c r="O339" s="23">
        <v>0</v>
      </c>
      <c r="P339" s="23">
        <v>0</v>
      </c>
      <c r="Q339" s="23">
        <v>13</v>
      </c>
      <c r="R339" s="23">
        <v>148</v>
      </c>
      <c r="S339" s="23">
        <v>0</v>
      </c>
      <c r="T339" s="23">
        <v>4</v>
      </c>
      <c r="U339" s="23">
        <v>0</v>
      </c>
      <c r="V339" s="23">
        <v>4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23">
        <v>53</v>
      </c>
      <c r="AC339" s="23">
        <v>7</v>
      </c>
      <c r="AD339" s="23">
        <v>7</v>
      </c>
      <c r="AE339" s="23">
        <v>57</v>
      </c>
      <c r="AF339" s="23">
        <v>0</v>
      </c>
      <c r="AG339" s="23">
        <v>4</v>
      </c>
      <c r="AH339" s="23">
        <v>22</v>
      </c>
      <c r="AI339" s="23">
        <v>4</v>
      </c>
      <c r="AJ339" s="23">
        <v>6</v>
      </c>
      <c r="AK339" s="23">
        <v>0</v>
      </c>
      <c r="AL339" s="23">
        <v>0</v>
      </c>
      <c r="AM339" s="23">
        <v>0</v>
      </c>
      <c r="AN339" s="23">
        <v>3</v>
      </c>
      <c r="AO339" s="23">
        <v>3</v>
      </c>
      <c r="AP339" s="23">
        <v>3</v>
      </c>
      <c r="AQ339" s="23">
        <v>6</v>
      </c>
      <c r="AR339" s="23">
        <v>64</v>
      </c>
      <c r="AS339" s="23">
        <v>6</v>
      </c>
      <c r="AT339" s="23">
        <v>0</v>
      </c>
      <c r="AU339" s="23">
        <v>12</v>
      </c>
      <c r="AV339" s="23">
        <v>4</v>
      </c>
      <c r="AW339" s="23">
        <v>20</v>
      </c>
      <c r="AX339" s="23">
        <v>9</v>
      </c>
      <c r="AY339" s="23">
        <v>0</v>
      </c>
      <c r="AZ339" s="23">
        <v>4</v>
      </c>
      <c r="BA339" s="23">
        <v>18</v>
      </c>
      <c r="BB339" s="23">
        <v>0</v>
      </c>
      <c r="BC339" s="23">
        <v>1</v>
      </c>
      <c r="BD339" s="23">
        <v>0</v>
      </c>
      <c r="BE339" s="23">
        <v>4</v>
      </c>
      <c r="BF339" s="23">
        <v>0</v>
      </c>
      <c r="BG339" s="23">
        <v>0</v>
      </c>
      <c r="BH339" s="23">
        <v>4</v>
      </c>
      <c r="BI339" s="23">
        <v>7</v>
      </c>
      <c r="BJ339" s="23">
        <v>3</v>
      </c>
      <c r="BK339" s="23">
        <v>7</v>
      </c>
      <c r="BL339" s="23">
        <v>4</v>
      </c>
      <c r="BM339" s="23">
        <v>0</v>
      </c>
      <c r="BN339" s="23">
        <v>11</v>
      </c>
      <c r="BO339" s="23">
        <v>0</v>
      </c>
      <c r="BP339" s="23">
        <v>1</v>
      </c>
      <c r="BQ339" s="23">
        <v>7</v>
      </c>
      <c r="BR339" s="23">
        <v>0</v>
      </c>
      <c r="BS339" s="23">
        <v>10</v>
      </c>
      <c r="BT339" s="23">
        <v>2</v>
      </c>
      <c r="BU339" s="23">
        <v>0</v>
      </c>
      <c r="BV339" s="23">
        <v>0</v>
      </c>
      <c r="BW339" s="23">
        <v>0</v>
      </c>
      <c r="BX339" s="23">
        <v>14</v>
      </c>
      <c r="BY339" s="23">
        <v>5</v>
      </c>
      <c r="BZ339" s="23">
        <v>2</v>
      </c>
      <c r="CA339" s="23">
        <v>9</v>
      </c>
      <c r="CB339" s="23">
        <v>5</v>
      </c>
    </row>
    <row r="340" spans="1:80" x14ac:dyDescent="0.25">
      <c r="A340" s="18" t="s">
        <v>402</v>
      </c>
      <c r="B340" s="23">
        <f t="shared" si="9"/>
        <v>47</v>
      </c>
      <c r="C340" s="40">
        <v>1</v>
      </c>
      <c r="D340" s="23">
        <v>2</v>
      </c>
      <c r="E340" s="23">
        <v>0</v>
      </c>
      <c r="F340" s="23">
        <v>0</v>
      </c>
      <c r="G340" s="23">
        <v>4</v>
      </c>
      <c r="H340" s="23">
        <v>0</v>
      </c>
      <c r="I340" s="23">
        <v>0</v>
      </c>
      <c r="J340" s="23">
        <v>2</v>
      </c>
      <c r="K340" s="23">
        <v>1</v>
      </c>
      <c r="L340" s="23">
        <v>0</v>
      </c>
      <c r="M340" s="23">
        <v>4</v>
      </c>
      <c r="N340" s="23">
        <v>0</v>
      </c>
      <c r="O340" s="23">
        <v>4</v>
      </c>
      <c r="P340" s="23">
        <v>2</v>
      </c>
      <c r="Q340" s="23">
        <v>0</v>
      </c>
      <c r="R340" s="23">
        <v>3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1</v>
      </c>
      <c r="AC340" s="23">
        <v>0</v>
      </c>
      <c r="AD340" s="23">
        <v>1</v>
      </c>
      <c r="AE340" s="23">
        <v>1</v>
      </c>
      <c r="AF340" s="23">
        <v>0</v>
      </c>
      <c r="AG340" s="23">
        <v>0</v>
      </c>
      <c r="AH340" s="23">
        <v>0</v>
      </c>
      <c r="AI340" s="23">
        <v>0</v>
      </c>
      <c r="AJ340" s="23">
        <v>2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1</v>
      </c>
      <c r="AQ340" s="23">
        <v>0</v>
      </c>
      <c r="AR340" s="23">
        <v>2</v>
      </c>
      <c r="AS340" s="23">
        <v>2</v>
      </c>
      <c r="AT340" s="23">
        <v>0</v>
      </c>
      <c r="AU340" s="23">
        <v>0</v>
      </c>
      <c r="AV340" s="23">
        <v>0</v>
      </c>
      <c r="AW340" s="23">
        <v>1</v>
      </c>
      <c r="AX340" s="23">
        <v>0</v>
      </c>
      <c r="AY340" s="23">
        <v>0</v>
      </c>
      <c r="AZ340" s="23">
        <v>0</v>
      </c>
      <c r="BA340" s="23">
        <v>1</v>
      </c>
      <c r="BB340" s="23">
        <v>0</v>
      </c>
      <c r="BC340" s="23">
        <v>0</v>
      </c>
      <c r="BD340" s="23">
        <v>0</v>
      </c>
      <c r="BE340" s="23">
        <v>1</v>
      </c>
      <c r="BF340" s="23">
        <v>0</v>
      </c>
      <c r="BG340" s="23">
        <v>0</v>
      </c>
      <c r="BH340" s="23">
        <v>0</v>
      </c>
      <c r="BI340" s="23">
        <v>0</v>
      </c>
      <c r="BJ340" s="23">
        <v>0</v>
      </c>
      <c r="BK340" s="23">
        <v>0</v>
      </c>
      <c r="BL340" s="23">
        <v>0</v>
      </c>
      <c r="BM340" s="23">
        <v>0</v>
      </c>
      <c r="BN340" s="23">
        <v>1</v>
      </c>
      <c r="BO340" s="23">
        <v>0</v>
      </c>
      <c r="BP340" s="23">
        <v>0</v>
      </c>
      <c r="BQ340" s="23">
        <v>0</v>
      </c>
      <c r="BR340" s="23">
        <v>0</v>
      </c>
      <c r="BS340" s="23">
        <v>0</v>
      </c>
      <c r="BT340" s="23">
        <v>0</v>
      </c>
      <c r="BU340" s="23">
        <v>0</v>
      </c>
      <c r="BV340" s="23">
        <v>2</v>
      </c>
      <c r="BW340" s="23">
        <v>0</v>
      </c>
      <c r="BX340" s="23">
        <v>2</v>
      </c>
      <c r="BY340" s="23">
        <v>0</v>
      </c>
      <c r="BZ340" s="23">
        <v>0</v>
      </c>
      <c r="CA340" s="23">
        <v>6</v>
      </c>
      <c r="CB340" s="23">
        <v>0</v>
      </c>
    </row>
    <row r="341" spans="1:80" x14ac:dyDescent="0.25">
      <c r="A341" s="18" t="s">
        <v>122</v>
      </c>
      <c r="B341" s="23">
        <f t="shared" si="9"/>
        <v>7</v>
      </c>
      <c r="C341" s="40">
        <v>0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1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  <c r="AT341" s="23">
        <v>0</v>
      </c>
      <c r="AU341" s="23">
        <v>0</v>
      </c>
      <c r="AV341" s="23">
        <v>0</v>
      </c>
      <c r="AW341" s="23">
        <v>0</v>
      </c>
      <c r="AX341" s="23">
        <v>0</v>
      </c>
      <c r="AY341" s="23">
        <v>0</v>
      </c>
      <c r="AZ341" s="23">
        <v>0</v>
      </c>
      <c r="BA341" s="23">
        <v>2</v>
      </c>
      <c r="BB341" s="23">
        <v>0</v>
      </c>
      <c r="BC341" s="23">
        <v>0</v>
      </c>
      <c r="BD341" s="23">
        <v>0</v>
      </c>
      <c r="BE341" s="23">
        <v>1</v>
      </c>
      <c r="BF341" s="23">
        <v>0</v>
      </c>
      <c r="BG341" s="23">
        <v>0</v>
      </c>
      <c r="BH341" s="23">
        <v>0</v>
      </c>
      <c r="BI341" s="23">
        <v>2</v>
      </c>
      <c r="BJ341" s="23">
        <v>0</v>
      </c>
      <c r="BK341" s="23">
        <v>0</v>
      </c>
      <c r="BL341" s="23">
        <v>1</v>
      </c>
      <c r="BM341" s="23">
        <v>0</v>
      </c>
      <c r="BN341" s="23">
        <v>0</v>
      </c>
      <c r="BO341" s="23">
        <v>0</v>
      </c>
      <c r="BP341" s="23">
        <v>0</v>
      </c>
      <c r="BQ341" s="23">
        <v>0</v>
      </c>
      <c r="BR341" s="23">
        <v>0</v>
      </c>
      <c r="BS341" s="23">
        <v>0</v>
      </c>
      <c r="BT341" s="23">
        <v>0</v>
      </c>
      <c r="BU341" s="23">
        <v>0</v>
      </c>
      <c r="BV341" s="23">
        <v>0</v>
      </c>
      <c r="BW341" s="23">
        <v>0</v>
      </c>
      <c r="BX341" s="23">
        <v>0</v>
      </c>
      <c r="BY341" s="23">
        <v>0</v>
      </c>
      <c r="BZ341" s="23">
        <v>0</v>
      </c>
      <c r="CA341" s="23">
        <v>0</v>
      </c>
      <c r="CB341" s="23">
        <v>0</v>
      </c>
    </row>
    <row r="342" spans="1:80" x14ac:dyDescent="0.25">
      <c r="A342" s="18" t="s">
        <v>123</v>
      </c>
      <c r="B342" s="23">
        <f t="shared" si="9"/>
        <v>950</v>
      </c>
      <c r="C342" s="40">
        <v>0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42</v>
      </c>
      <c r="R342" s="23">
        <v>67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0</v>
      </c>
      <c r="AA342" s="23">
        <v>1</v>
      </c>
      <c r="AB342" s="23">
        <v>92</v>
      </c>
      <c r="AC342" s="23">
        <v>24</v>
      </c>
      <c r="AD342" s="23">
        <v>24</v>
      </c>
      <c r="AE342" s="23">
        <v>20</v>
      </c>
      <c r="AF342" s="23">
        <v>0</v>
      </c>
      <c r="AG342" s="23">
        <v>18</v>
      </c>
      <c r="AH342" s="23">
        <v>38</v>
      </c>
      <c r="AI342" s="23">
        <v>12</v>
      </c>
      <c r="AJ342" s="23">
        <v>14</v>
      </c>
      <c r="AK342" s="23">
        <v>0</v>
      </c>
      <c r="AL342" s="23">
        <v>3</v>
      </c>
      <c r="AM342" s="23">
        <v>3</v>
      </c>
      <c r="AN342" s="23">
        <v>0</v>
      </c>
      <c r="AO342" s="23">
        <v>5</v>
      </c>
      <c r="AP342" s="23">
        <v>13</v>
      </c>
      <c r="AQ342" s="23">
        <v>18</v>
      </c>
      <c r="AR342" s="23">
        <v>24</v>
      </c>
      <c r="AS342" s="23">
        <v>26</v>
      </c>
      <c r="AT342" s="23">
        <v>0</v>
      </c>
      <c r="AU342" s="23">
        <v>9</v>
      </c>
      <c r="AV342" s="23">
        <v>3</v>
      </c>
      <c r="AW342" s="23">
        <v>35</v>
      </c>
      <c r="AX342" s="23">
        <v>5</v>
      </c>
      <c r="AY342" s="23">
        <v>0</v>
      </c>
      <c r="AZ342" s="23">
        <v>24</v>
      </c>
      <c r="BA342" s="23">
        <v>34</v>
      </c>
      <c r="BB342" s="23">
        <v>0</v>
      </c>
      <c r="BC342" s="23">
        <v>18</v>
      </c>
      <c r="BD342" s="23">
        <v>0</v>
      </c>
      <c r="BE342" s="23">
        <v>49</v>
      </c>
      <c r="BF342" s="23">
        <v>0</v>
      </c>
      <c r="BG342" s="23">
        <v>2</v>
      </c>
      <c r="BH342" s="23">
        <v>25</v>
      </c>
      <c r="BI342" s="23">
        <v>25</v>
      </c>
      <c r="BJ342" s="23">
        <v>11</v>
      </c>
      <c r="BK342" s="23">
        <v>24</v>
      </c>
      <c r="BL342" s="23">
        <v>16</v>
      </c>
      <c r="BM342" s="23">
        <v>0</v>
      </c>
      <c r="BN342" s="23">
        <v>27</v>
      </c>
      <c r="BO342" s="23">
        <v>0</v>
      </c>
      <c r="BP342" s="23">
        <v>24</v>
      </c>
      <c r="BQ342" s="23">
        <v>20</v>
      </c>
      <c r="BR342" s="23">
        <v>0</v>
      </c>
      <c r="BS342" s="23">
        <v>9</v>
      </c>
      <c r="BT342" s="23">
        <v>22</v>
      </c>
      <c r="BU342" s="23">
        <v>0</v>
      </c>
      <c r="BV342" s="23">
        <v>5</v>
      </c>
      <c r="BW342" s="23">
        <v>5</v>
      </c>
      <c r="BX342" s="23">
        <v>40</v>
      </c>
      <c r="BY342" s="23">
        <v>15</v>
      </c>
      <c r="BZ342" s="23">
        <v>8</v>
      </c>
      <c r="CA342" s="23">
        <v>36</v>
      </c>
      <c r="CB342" s="23">
        <v>15</v>
      </c>
    </row>
    <row r="343" spans="1:80" x14ac:dyDescent="0.25">
      <c r="A343" s="18" t="s">
        <v>124</v>
      </c>
      <c r="B343" s="23">
        <f t="shared" si="9"/>
        <v>56</v>
      </c>
      <c r="C343" s="40">
        <v>0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1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2</v>
      </c>
      <c r="AA343" s="23">
        <v>0</v>
      </c>
      <c r="AB343" s="23">
        <v>2</v>
      </c>
      <c r="AC343" s="23">
        <v>0</v>
      </c>
      <c r="AD343" s="23">
        <v>1</v>
      </c>
      <c r="AE343" s="23">
        <v>0</v>
      </c>
      <c r="AF343" s="23">
        <v>0</v>
      </c>
      <c r="AG343" s="23">
        <v>1</v>
      </c>
      <c r="AH343" s="23">
        <v>1</v>
      </c>
      <c r="AI343" s="23">
        <v>0</v>
      </c>
      <c r="AJ343" s="23">
        <v>4</v>
      </c>
      <c r="AK343" s="23">
        <v>0</v>
      </c>
      <c r="AL343" s="23">
        <v>4</v>
      </c>
      <c r="AM343" s="23">
        <v>0</v>
      </c>
      <c r="AN343" s="23">
        <v>0</v>
      </c>
      <c r="AO343" s="23">
        <v>0</v>
      </c>
      <c r="AP343" s="23">
        <v>1</v>
      </c>
      <c r="AQ343" s="23">
        <v>0</v>
      </c>
      <c r="AR343" s="23">
        <v>2</v>
      </c>
      <c r="AS343" s="23">
        <v>1</v>
      </c>
      <c r="AT343" s="23">
        <v>0</v>
      </c>
      <c r="AU343" s="23">
        <v>0</v>
      </c>
      <c r="AV343" s="23">
        <v>0</v>
      </c>
      <c r="AW343" s="23">
        <v>0</v>
      </c>
      <c r="AX343" s="23">
        <v>0</v>
      </c>
      <c r="AY343" s="23">
        <v>0</v>
      </c>
      <c r="AZ343" s="23">
        <v>2</v>
      </c>
      <c r="BA343" s="23">
        <v>0</v>
      </c>
      <c r="BB343" s="23">
        <v>0</v>
      </c>
      <c r="BC343" s="23">
        <v>1</v>
      </c>
      <c r="BD343" s="23">
        <v>0</v>
      </c>
      <c r="BE343" s="23">
        <v>0</v>
      </c>
      <c r="BF343" s="23">
        <v>0</v>
      </c>
      <c r="BG343" s="23">
        <v>16</v>
      </c>
      <c r="BH343" s="23">
        <v>0</v>
      </c>
      <c r="BI343" s="23">
        <v>1</v>
      </c>
      <c r="BJ343" s="23">
        <v>1</v>
      </c>
      <c r="BK343" s="23">
        <v>0</v>
      </c>
      <c r="BL343" s="23">
        <v>4</v>
      </c>
      <c r="BM343" s="23">
        <v>0</v>
      </c>
      <c r="BN343" s="23">
        <v>1</v>
      </c>
      <c r="BO343" s="23">
        <v>0</v>
      </c>
      <c r="BP343" s="23">
        <v>0</v>
      </c>
      <c r="BQ343" s="23">
        <v>1</v>
      </c>
      <c r="BR343" s="23">
        <v>0</v>
      </c>
      <c r="BS343" s="23">
        <v>3</v>
      </c>
      <c r="BT343" s="23">
        <v>4</v>
      </c>
      <c r="BU343" s="23">
        <v>0</v>
      </c>
      <c r="BV343" s="23">
        <v>0</v>
      </c>
      <c r="BW343" s="23">
        <v>0</v>
      </c>
      <c r="BX343" s="23">
        <v>1</v>
      </c>
      <c r="BY343" s="23">
        <v>1</v>
      </c>
      <c r="BZ343" s="23">
        <v>0</v>
      </c>
      <c r="CA343" s="23">
        <v>0</v>
      </c>
      <c r="CB343" s="23">
        <v>0</v>
      </c>
    </row>
    <row r="344" spans="1:80" x14ac:dyDescent="0.25">
      <c r="A344" s="18" t="s">
        <v>125</v>
      </c>
      <c r="B344" s="23">
        <f t="shared" si="9"/>
        <v>25</v>
      </c>
      <c r="C344" s="40">
        <v>0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2</v>
      </c>
      <c r="J344" s="23">
        <v>0</v>
      </c>
      <c r="K344" s="23">
        <v>2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1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1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1</v>
      </c>
      <c r="AH344" s="23">
        <v>1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2</v>
      </c>
      <c r="AR344" s="23">
        <v>1</v>
      </c>
      <c r="AS344" s="23">
        <v>0</v>
      </c>
      <c r="AT344" s="23">
        <v>0</v>
      </c>
      <c r="AU344" s="23">
        <v>0</v>
      </c>
      <c r="AV344" s="23">
        <v>0</v>
      </c>
      <c r="AW344" s="23">
        <v>6</v>
      </c>
      <c r="AX344" s="23">
        <v>0</v>
      </c>
      <c r="AY344" s="23">
        <v>0</v>
      </c>
      <c r="AZ344" s="23">
        <v>0</v>
      </c>
      <c r="BA344" s="23">
        <v>0</v>
      </c>
      <c r="BB344" s="23">
        <v>0</v>
      </c>
      <c r="BC344" s="23">
        <v>0</v>
      </c>
      <c r="BD344" s="23">
        <v>0</v>
      </c>
      <c r="BE344" s="23">
        <v>0</v>
      </c>
      <c r="BF344" s="23">
        <v>0</v>
      </c>
      <c r="BG344" s="23">
        <v>5</v>
      </c>
      <c r="BH344" s="23">
        <v>0</v>
      </c>
      <c r="BI344" s="23">
        <v>0</v>
      </c>
      <c r="BJ344" s="23">
        <v>0</v>
      </c>
      <c r="BK344" s="23">
        <v>0</v>
      </c>
      <c r="BL344" s="23">
        <v>1</v>
      </c>
      <c r="BM344" s="23">
        <v>0</v>
      </c>
      <c r="BN344" s="23">
        <v>0</v>
      </c>
      <c r="BO344" s="23">
        <v>0</v>
      </c>
      <c r="BP344" s="23">
        <v>0</v>
      </c>
      <c r="BQ344" s="23">
        <v>0</v>
      </c>
      <c r="BR344" s="23">
        <v>0</v>
      </c>
      <c r="BS344" s="23">
        <v>2</v>
      </c>
      <c r="BT344" s="23">
        <v>0</v>
      </c>
      <c r="BU344" s="23">
        <v>0</v>
      </c>
      <c r="BV344" s="23">
        <v>0</v>
      </c>
      <c r="BW344" s="23">
        <v>0</v>
      </c>
      <c r="BX344" s="23">
        <v>0</v>
      </c>
      <c r="BY344" s="23">
        <v>0</v>
      </c>
      <c r="BZ344" s="23">
        <v>0</v>
      </c>
      <c r="CA344" s="23">
        <v>0</v>
      </c>
      <c r="CB344" s="23">
        <v>0</v>
      </c>
    </row>
    <row r="345" spans="1:80" x14ac:dyDescent="0.25">
      <c r="A345" s="18" t="s">
        <v>126</v>
      </c>
      <c r="B345" s="23">
        <f t="shared" si="9"/>
        <v>15</v>
      </c>
      <c r="C345" s="40">
        <v>0</v>
      </c>
      <c r="D345" s="23">
        <v>0</v>
      </c>
      <c r="E345" s="23">
        <v>3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3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2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1</v>
      </c>
      <c r="AC345" s="23">
        <v>0</v>
      </c>
      <c r="AD345" s="23">
        <v>1</v>
      </c>
      <c r="AE345" s="23">
        <v>1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1</v>
      </c>
      <c r="AM345" s="23">
        <v>1</v>
      </c>
      <c r="AN345" s="23">
        <v>0</v>
      </c>
      <c r="AO345" s="23">
        <v>0</v>
      </c>
      <c r="AP345" s="23">
        <v>1</v>
      </c>
      <c r="AQ345" s="23">
        <v>0</v>
      </c>
      <c r="AR345" s="23">
        <v>0</v>
      </c>
      <c r="AS345" s="23">
        <v>0</v>
      </c>
      <c r="AT345" s="23">
        <v>0</v>
      </c>
      <c r="AU345" s="23">
        <v>0</v>
      </c>
      <c r="AV345" s="23">
        <v>0</v>
      </c>
      <c r="AW345" s="23">
        <v>0</v>
      </c>
      <c r="AX345" s="23">
        <v>0</v>
      </c>
      <c r="AY345" s="23">
        <v>0</v>
      </c>
      <c r="AZ345" s="23">
        <v>0</v>
      </c>
      <c r="BA345" s="23">
        <v>0</v>
      </c>
      <c r="BB345" s="23">
        <v>0</v>
      </c>
      <c r="BC345" s="23">
        <v>0</v>
      </c>
      <c r="BD345" s="23">
        <v>0</v>
      </c>
      <c r="BE345" s="23">
        <v>0</v>
      </c>
      <c r="BF345" s="23">
        <v>0</v>
      </c>
      <c r="BG345" s="23">
        <v>0</v>
      </c>
      <c r="BH345" s="23">
        <v>0</v>
      </c>
      <c r="BI345" s="23">
        <v>1</v>
      </c>
      <c r="BJ345" s="23">
        <v>0</v>
      </c>
      <c r="BK345" s="23">
        <v>0</v>
      </c>
      <c r="BL345" s="23">
        <v>0</v>
      </c>
      <c r="BM345" s="23">
        <v>0</v>
      </c>
      <c r="BN345" s="23">
        <v>0</v>
      </c>
      <c r="BO345" s="23">
        <v>0</v>
      </c>
      <c r="BP345" s="23">
        <v>0</v>
      </c>
      <c r="BQ345" s="23">
        <v>0</v>
      </c>
      <c r="BR345" s="23">
        <v>0</v>
      </c>
      <c r="BS345" s="23">
        <v>0</v>
      </c>
      <c r="BT345" s="23">
        <v>0</v>
      </c>
      <c r="BU345" s="23">
        <v>0</v>
      </c>
      <c r="BV345" s="23">
        <v>0</v>
      </c>
      <c r="BW345" s="23">
        <v>0</v>
      </c>
      <c r="BX345" s="23">
        <v>0</v>
      </c>
      <c r="BY345" s="23">
        <v>0</v>
      </c>
      <c r="BZ345" s="23">
        <v>0</v>
      </c>
      <c r="CA345" s="23">
        <v>0</v>
      </c>
      <c r="CB345" s="23">
        <v>0</v>
      </c>
    </row>
    <row r="346" spans="1:80" x14ac:dyDescent="0.25">
      <c r="A346" s="18" t="s">
        <v>426</v>
      </c>
      <c r="B346" s="23">
        <f t="shared" si="9"/>
        <v>48</v>
      </c>
      <c r="C346" s="40">
        <v>0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1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3">
        <v>0</v>
      </c>
      <c r="AA346" s="23">
        <v>0</v>
      </c>
      <c r="AB346" s="23">
        <v>1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4</v>
      </c>
      <c r="AI346" s="23">
        <v>1</v>
      </c>
      <c r="AJ346" s="23">
        <v>1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1</v>
      </c>
      <c r="AR346" s="23">
        <v>19</v>
      </c>
      <c r="AS346" s="23">
        <v>2</v>
      </c>
      <c r="AT346" s="23">
        <v>0</v>
      </c>
      <c r="AU346" s="23">
        <v>3</v>
      </c>
      <c r="AV346" s="23">
        <v>1</v>
      </c>
      <c r="AW346" s="23">
        <v>6</v>
      </c>
      <c r="AX346" s="23">
        <v>0</v>
      </c>
      <c r="AY346" s="23">
        <v>0</v>
      </c>
      <c r="AZ346" s="23">
        <v>2</v>
      </c>
      <c r="BA346" s="23">
        <v>1</v>
      </c>
      <c r="BB346" s="23">
        <v>0</v>
      </c>
      <c r="BC346" s="23">
        <v>0</v>
      </c>
      <c r="BD346" s="23">
        <v>0</v>
      </c>
      <c r="BE346" s="23">
        <v>0</v>
      </c>
      <c r="BF346" s="23">
        <v>0</v>
      </c>
      <c r="BG346" s="23">
        <v>0</v>
      </c>
      <c r="BH346" s="23">
        <v>1</v>
      </c>
      <c r="BI346" s="23">
        <v>0</v>
      </c>
      <c r="BJ346" s="23">
        <v>0</v>
      </c>
      <c r="BK346" s="23">
        <v>0</v>
      </c>
      <c r="BL346" s="23">
        <v>1</v>
      </c>
      <c r="BM346" s="23">
        <v>0</v>
      </c>
      <c r="BN346" s="23">
        <v>0</v>
      </c>
      <c r="BO346" s="23">
        <v>0</v>
      </c>
      <c r="BP346" s="23">
        <v>0</v>
      </c>
      <c r="BQ346" s="23">
        <v>0</v>
      </c>
      <c r="BR346" s="23">
        <v>0</v>
      </c>
      <c r="BS346" s="23">
        <v>0</v>
      </c>
      <c r="BT346" s="23">
        <v>0</v>
      </c>
      <c r="BU346" s="23">
        <v>0</v>
      </c>
      <c r="BV346" s="23">
        <v>0</v>
      </c>
      <c r="BW346" s="23">
        <v>0</v>
      </c>
      <c r="BX346" s="23">
        <v>0</v>
      </c>
      <c r="BY346" s="23">
        <v>0</v>
      </c>
      <c r="BZ346" s="23">
        <v>0</v>
      </c>
      <c r="CA346" s="23">
        <v>1</v>
      </c>
      <c r="CB346" s="23">
        <v>2</v>
      </c>
    </row>
    <row r="347" spans="1:80" x14ac:dyDescent="0.25">
      <c r="A347" s="18" t="s">
        <v>245</v>
      </c>
      <c r="B347" s="23">
        <f t="shared" si="9"/>
        <v>1286</v>
      </c>
      <c r="C347" s="40">
        <v>10</v>
      </c>
      <c r="D347" s="23">
        <v>2</v>
      </c>
      <c r="E347" s="23">
        <v>11</v>
      </c>
      <c r="F347" s="23">
        <v>0</v>
      </c>
      <c r="G347" s="23">
        <v>0</v>
      </c>
      <c r="H347" s="23">
        <v>0</v>
      </c>
      <c r="I347" s="23">
        <v>0</v>
      </c>
      <c r="J347" s="23">
        <v>3</v>
      </c>
      <c r="K347" s="23">
        <v>0</v>
      </c>
      <c r="L347" s="23">
        <v>0</v>
      </c>
      <c r="M347" s="23">
        <v>1</v>
      </c>
      <c r="N347" s="23">
        <v>0</v>
      </c>
      <c r="O347" s="23">
        <v>0</v>
      </c>
      <c r="P347" s="23">
        <v>4</v>
      </c>
      <c r="Q347" s="23">
        <v>49</v>
      </c>
      <c r="R347" s="23">
        <v>141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54</v>
      </c>
      <c r="Z347" s="23">
        <v>0</v>
      </c>
      <c r="AA347" s="23">
        <v>0</v>
      </c>
      <c r="AB347" s="23">
        <v>40</v>
      </c>
      <c r="AC347" s="23">
        <v>78</v>
      </c>
      <c r="AD347" s="23">
        <v>33</v>
      </c>
      <c r="AE347" s="23">
        <v>46</v>
      </c>
      <c r="AF347" s="23">
        <v>0</v>
      </c>
      <c r="AG347" s="23">
        <v>17</v>
      </c>
      <c r="AH347" s="23">
        <v>88</v>
      </c>
      <c r="AI347" s="23">
        <v>10</v>
      </c>
      <c r="AJ347" s="23">
        <v>22</v>
      </c>
      <c r="AK347" s="23">
        <v>0</v>
      </c>
      <c r="AL347" s="23">
        <v>2</v>
      </c>
      <c r="AM347" s="23">
        <v>6</v>
      </c>
      <c r="AN347" s="23">
        <v>9</v>
      </c>
      <c r="AO347" s="23">
        <v>0</v>
      </c>
      <c r="AP347" s="23">
        <v>22</v>
      </c>
      <c r="AQ347" s="23">
        <v>9</v>
      </c>
      <c r="AR347" s="23">
        <v>34</v>
      </c>
      <c r="AS347" s="23">
        <v>18</v>
      </c>
      <c r="AT347" s="23">
        <v>0</v>
      </c>
      <c r="AU347" s="23">
        <v>1</v>
      </c>
      <c r="AV347" s="23">
        <v>7</v>
      </c>
      <c r="AW347" s="23">
        <v>32</v>
      </c>
      <c r="AX347" s="23">
        <v>0</v>
      </c>
      <c r="AY347" s="23">
        <v>0</v>
      </c>
      <c r="AZ347" s="23">
        <v>21</v>
      </c>
      <c r="BA347" s="23">
        <v>38</v>
      </c>
      <c r="BB347" s="23">
        <v>0</v>
      </c>
      <c r="BC347" s="23">
        <v>16</v>
      </c>
      <c r="BD347" s="23">
        <v>0</v>
      </c>
      <c r="BE347" s="23">
        <v>31</v>
      </c>
      <c r="BF347" s="23">
        <v>0</v>
      </c>
      <c r="BG347" s="23">
        <v>0</v>
      </c>
      <c r="BH347" s="23">
        <v>9</v>
      </c>
      <c r="BI347" s="23">
        <v>30</v>
      </c>
      <c r="BJ347" s="23">
        <v>10</v>
      </c>
      <c r="BK347" s="23">
        <v>15</v>
      </c>
      <c r="BL347" s="23">
        <v>12</v>
      </c>
      <c r="BM347" s="23">
        <v>0</v>
      </c>
      <c r="BN347" s="23">
        <v>19</v>
      </c>
      <c r="BO347" s="23">
        <v>0</v>
      </c>
      <c r="BP347" s="23">
        <v>16</v>
      </c>
      <c r="BQ347" s="23">
        <v>17</v>
      </c>
      <c r="BR347" s="23">
        <v>0</v>
      </c>
      <c r="BS347" s="23">
        <v>13</v>
      </c>
      <c r="BT347" s="23">
        <v>9</v>
      </c>
      <c r="BU347" s="23">
        <v>0</v>
      </c>
      <c r="BV347" s="23">
        <v>2</v>
      </c>
      <c r="BW347" s="23">
        <v>18</v>
      </c>
      <c r="BX347" s="23">
        <v>39</v>
      </c>
      <c r="BY347" s="23">
        <v>14</v>
      </c>
      <c r="BZ347" s="23">
        <v>47</v>
      </c>
      <c r="CA347" s="23">
        <v>139</v>
      </c>
      <c r="CB347" s="23">
        <v>22</v>
      </c>
    </row>
    <row r="348" spans="1:80" x14ac:dyDescent="0.25">
      <c r="A348" s="18" t="s">
        <v>127</v>
      </c>
      <c r="B348" s="23">
        <f t="shared" si="9"/>
        <v>5</v>
      </c>
      <c r="C348" s="40">
        <v>0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1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  <c r="AT348" s="23">
        <v>0</v>
      </c>
      <c r="AU348" s="23">
        <v>0</v>
      </c>
      <c r="AV348" s="23">
        <v>0</v>
      </c>
      <c r="AW348" s="23">
        <v>1</v>
      </c>
      <c r="AX348" s="23">
        <v>0</v>
      </c>
      <c r="AY348" s="23">
        <v>0</v>
      </c>
      <c r="AZ348" s="23">
        <v>0</v>
      </c>
      <c r="BA348" s="23">
        <v>0</v>
      </c>
      <c r="BB348" s="23">
        <v>0</v>
      </c>
      <c r="BC348" s="23">
        <v>1</v>
      </c>
      <c r="BD348" s="23">
        <v>0</v>
      </c>
      <c r="BE348" s="23">
        <v>0</v>
      </c>
      <c r="BF348" s="23">
        <v>0</v>
      </c>
      <c r="BG348" s="23">
        <v>0</v>
      </c>
      <c r="BH348" s="23">
        <v>1</v>
      </c>
      <c r="BI348" s="23">
        <v>0</v>
      </c>
      <c r="BJ348" s="23">
        <v>0</v>
      </c>
      <c r="BK348" s="23">
        <v>0</v>
      </c>
      <c r="BL348" s="23">
        <v>0</v>
      </c>
      <c r="BM348" s="23">
        <v>0</v>
      </c>
      <c r="BN348" s="23">
        <v>0</v>
      </c>
      <c r="BO348" s="23">
        <v>0</v>
      </c>
      <c r="BP348" s="23">
        <v>0</v>
      </c>
      <c r="BQ348" s="23">
        <v>0</v>
      </c>
      <c r="BR348" s="23">
        <v>0</v>
      </c>
      <c r="BS348" s="23">
        <v>0</v>
      </c>
      <c r="BT348" s="23">
        <v>0</v>
      </c>
      <c r="BU348" s="23">
        <v>0</v>
      </c>
      <c r="BV348" s="23">
        <v>0</v>
      </c>
      <c r="BW348" s="23">
        <v>0</v>
      </c>
      <c r="BX348" s="23">
        <v>0</v>
      </c>
      <c r="BY348" s="23">
        <v>0</v>
      </c>
      <c r="BZ348" s="23">
        <v>0</v>
      </c>
      <c r="CA348" s="23">
        <v>1</v>
      </c>
      <c r="CB348" s="23">
        <v>0</v>
      </c>
    </row>
    <row r="349" spans="1:80" x14ac:dyDescent="0.25">
      <c r="A349" s="18" t="s">
        <v>680</v>
      </c>
      <c r="B349" s="23">
        <f t="shared" si="9"/>
        <v>31</v>
      </c>
      <c r="C349" s="40">
        <v>0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27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4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  <c r="AT349" s="23">
        <v>0</v>
      </c>
      <c r="AU349" s="23">
        <v>0</v>
      </c>
      <c r="AV349" s="23">
        <v>0</v>
      </c>
      <c r="AW349" s="23">
        <v>0</v>
      </c>
      <c r="AX349" s="23">
        <v>0</v>
      </c>
      <c r="AY349" s="23">
        <v>0</v>
      </c>
      <c r="AZ349" s="23">
        <v>0</v>
      </c>
      <c r="BA349" s="23">
        <v>0</v>
      </c>
      <c r="BB349" s="23">
        <v>0</v>
      </c>
      <c r="BC349" s="23">
        <v>0</v>
      </c>
      <c r="BD349" s="23">
        <v>0</v>
      </c>
      <c r="BE349" s="23">
        <v>0</v>
      </c>
      <c r="BF349" s="23">
        <v>0</v>
      </c>
      <c r="BG349" s="23">
        <v>0</v>
      </c>
      <c r="BH349" s="23">
        <v>0</v>
      </c>
      <c r="BI349" s="23">
        <v>0</v>
      </c>
      <c r="BJ349" s="23">
        <v>0</v>
      </c>
      <c r="BK349" s="23">
        <v>0</v>
      </c>
      <c r="BL349" s="23">
        <v>0</v>
      </c>
      <c r="BM349" s="23">
        <v>0</v>
      </c>
      <c r="BN349" s="23">
        <v>0</v>
      </c>
      <c r="BO349" s="23">
        <v>0</v>
      </c>
      <c r="BP349" s="23">
        <v>0</v>
      </c>
      <c r="BQ349" s="23">
        <v>0</v>
      </c>
      <c r="BR349" s="23">
        <v>0</v>
      </c>
      <c r="BS349" s="23">
        <v>0</v>
      </c>
      <c r="BT349" s="23">
        <v>0</v>
      </c>
      <c r="BU349" s="23">
        <v>0</v>
      </c>
      <c r="BV349" s="23">
        <v>0</v>
      </c>
      <c r="BW349" s="23">
        <v>0</v>
      </c>
      <c r="BX349" s="23">
        <v>0</v>
      </c>
      <c r="BY349" s="23">
        <v>0</v>
      </c>
      <c r="BZ349" s="23">
        <v>0</v>
      </c>
      <c r="CA349" s="23">
        <v>0</v>
      </c>
      <c r="CB349" s="23">
        <v>0</v>
      </c>
    </row>
    <row r="350" spans="1:80" x14ac:dyDescent="0.25">
      <c r="A350" s="18" t="s">
        <v>681</v>
      </c>
      <c r="B350" s="23">
        <f t="shared" si="9"/>
        <v>2</v>
      </c>
      <c r="C350" s="40">
        <v>0</v>
      </c>
      <c r="D350" s="23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C350" s="23">
        <v>1</v>
      </c>
      <c r="AD350" s="23">
        <v>0</v>
      </c>
      <c r="AE350" s="23">
        <v>0</v>
      </c>
      <c r="AF350" s="23">
        <v>0</v>
      </c>
      <c r="AG350" s="23">
        <v>0</v>
      </c>
      <c r="AH350" s="23">
        <v>1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  <c r="AT350" s="23">
        <v>0</v>
      </c>
      <c r="AU350" s="23">
        <v>0</v>
      </c>
      <c r="AV350" s="23">
        <v>0</v>
      </c>
      <c r="AW350" s="23">
        <v>0</v>
      </c>
      <c r="AX350" s="23">
        <v>0</v>
      </c>
      <c r="AY350" s="23">
        <v>0</v>
      </c>
      <c r="AZ350" s="23">
        <v>0</v>
      </c>
      <c r="BA350" s="23">
        <v>0</v>
      </c>
      <c r="BB350" s="23">
        <v>0</v>
      </c>
      <c r="BC350" s="23">
        <v>0</v>
      </c>
      <c r="BD350" s="23">
        <v>0</v>
      </c>
      <c r="BE350" s="23">
        <v>0</v>
      </c>
      <c r="BF350" s="23">
        <v>0</v>
      </c>
      <c r="BG350" s="23">
        <v>0</v>
      </c>
      <c r="BH350" s="23">
        <v>0</v>
      </c>
      <c r="BI350" s="23">
        <v>0</v>
      </c>
      <c r="BJ350" s="23">
        <v>0</v>
      </c>
      <c r="BK350" s="23">
        <v>0</v>
      </c>
      <c r="BL350" s="23">
        <v>0</v>
      </c>
      <c r="BM350" s="23">
        <v>0</v>
      </c>
      <c r="BN350" s="23">
        <v>0</v>
      </c>
      <c r="BO350" s="23">
        <v>0</v>
      </c>
      <c r="BP350" s="23">
        <v>0</v>
      </c>
      <c r="BQ350" s="23">
        <v>0</v>
      </c>
      <c r="BR350" s="23">
        <v>0</v>
      </c>
      <c r="BS350" s="23">
        <v>0</v>
      </c>
      <c r="BT350" s="23">
        <v>0</v>
      </c>
      <c r="BU350" s="23">
        <v>0</v>
      </c>
      <c r="BV350" s="23">
        <v>0</v>
      </c>
      <c r="BW350" s="23">
        <v>0</v>
      </c>
      <c r="BX350" s="23">
        <v>0</v>
      </c>
      <c r="BY350" s="23">
        <v>0</v>
      </c>
      <c r="BZ350" s="23">
        <v>0</v>
      </c>
      <c r="CA350" s="23">
        <v>0</v>
      </c>
      <c r="CB350" s="23">
        <v>0</v>
      </c>
    </row>
    <row r="351" spans="1:80" x14ac:dyDescent="0.25">
      <c r="A351" s="18" t="s">
        <v>128</v>
      </c>
      <c r="B351" s="23">
        <f t="shared" si="9"/>
        <v>1607</v>
      </c>
      <c r="C351" s="40">
        <v>0</v>
      </c>
      <c r="D351" s="23">
        <v>1</v>
      </c>
      <c r="E351" s="23">
        <v>0</v>
      </c>
      <c r="F351" s="23">
        <v>0</v>
      </c>
      <c r="G351" s="23">
        <v>0</v>
      </c>
      <c r="H351" s="23">
        <v>0</v>
      </c>
      <c r="I351" s="23">
        <v>1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1</v>
      </c>
      <c r="Q351" s="23">
        <v>0</v>
      </c>
      <c r="R351" s="23">
        <v>1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86</v>
      </c>
      <c r="Y351" s="23">
        <v>0</v>
      </c>
      <c r="Z351" s="23">
        <v>0</v>
      </c>
      <c r="AA351" s="23">
        <v>8</v>
      </c>
      <c r="AB351" s="23">
        <v>93</v>
      </c>
      <c r="AC351" s="23">
        <v>41</v>
      </c>
      <c r="AD351" s="23">
        <v>83</v>
      </c>
      <c r="AE351" s="23">
        <v>22</v>
      </c>
      <c r="AF351" s="23">
        <v>16</v>
      </c>
      <c r="AG351" s="23">
        <v>6</v>
      </c>
      <c r="AH351" s="23">
        <v>84</v>
      </c>
      <c r="AI351" s="23">
        <v>5</v>
      </c>
      <c r="AJ351" s="23">
        <v>49</v>
      </c>
      <c r="AK351" s="23">
        <v>0</v>
      </c>
      <c r="AL351" s="23">
        <v>17</v>
      </c>
      <c r="AM351" s="23">
        <v>11</v>
      </c>
      <c r="AN351" s="23">
        <v>20</v>
      </c>
      <c r="AO351" s="23">
        <v>21</v>
      </c>
      <c r="AP351" s="23">
        <v>35</v>
      </c>
      <c r="AQ351" s="23">
        <v>31</v>
      </c>
      <c r="AR351" s="23">
        <v>85</v>
      </c>
      <c r="AS351" s="23">
        <v>12</v>
      </c>
      <c r="AT351" s="23">
        <v>8</v>
      </c>
      <c r="AU351" s="23">
        <v>17</v>
      </c>
      <c r="AV351" s="23">
        <v>4</v>
      </c>
      <c r="AW351" s="23">
        <v>75</v>
      </c>
      <c r="AX351" s="23">
        <v>6</v>
      </c>
      <c r="AY351" s="23">
        <v>16</v>
      </c>
      <c r="AZ351" s="23">
        <v>39</v>
      </c>
      <c r="BA351" s="23">
        <v>45</v>
      </c>
      <c r="BB351" s="23">
        <v>0</v>
      </c>
      <c r="BC351" s="23">
        <v>17</v>
      </c>
      <c r="BD351" s="23">
        <v>0</v>
      </c>
      <c r="BE351" s="23">
        <v>58</v>
      </c>
      <c r="BF351" s="23">
        <v>0</v>
      </c>
      <c r="BG351" s="23">
        <v>0</v>
      </c>
      <c r="BH351" s="23">
        <v>34</v>
      </c>
      <c r="BI351" s="23">
        <v>42</v>
      </c>
      <c r="BJ351" s="23">
        <v>3</v>
      </c>
      <c r="BK351" s="23">
        <v>20</v>
      </c>
      <c r="BL351" s="23">
        <v>19</v>
      </c>
      <c r="BM351" s="23">
        <v>0</v>
      </c>
      <c r="BN351" s="23">
        <v>72</v>
      </c>
      <c r="BO351" s="23">
        <v>0</v>
      </c>
      <c r="BP351" s="23">
        <v>34</v>
      </c>
      <c r="BQ351" s="23">
        <v>21</v>
      </c>
      <c r="BR351" s="23">
        <v>0</v>
      </c>
      <c r="BS351" s="23">
        <v>12</v>
      </c>
      <c r="BT351" s="23">
        <v>19</v>
      </c>
      <c r="BU351" s="23">
        <v>0</v>
      </c>
      <c r="BV351" s="23">
        <v>9</v>
      </c>
      <c r="BW351" s="23">
        <v>21</v>
      </c>
      <c r="BX351" s="23">
        <v>94</v>
      </c>
      <c r="BY351" s="23">
        <v>25</v>
      </c>
      <c r="BZ351" s="23">
        <v>61</v>
      </c>
      <c r="CA351" s="23">
        <v>81</v>
      </c>
      <c r="CB351" s="23">
        <v>26</v>
      </c>
    </row>
    <row r="352" spans="1:80" x14ac:dyDescent="0.25">
      <c r="A352" s="18" t="s">
        <v>130</v>
      </c>
      <c r="B352" s="23">
        <f t="shared" si="9"/>
        <v>12</v>
      </c>
      <c r="C352" s="40">
        <v>0</v>
      </c>
      <c r="D352" s="23">
        <v>0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1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1</v>
      </c>
      <c r="AF352" s="23">
        <v>0</v>
      </c>
      <c r="AG352" s="23">
        <v>0</v>
      </c>
      <c r="AH352" s="23">
        <v>6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1</v>
      </c>
      <c r="AP352" s="23">
        <v>0</v>
      </c>
      <c r="AQ352" s="23">
        <v>0</v>
      </c>
      <c r="AR352" s="23">
        <v>0</v>
      </c>
      <c r="AS352" s="23">
        <v>0</v>
      </c>
      <c r="AT352" s="23">
        <v>0</v>
      </c>
      <c r="AU352" s="23">
        <v>0</v>
      </c>
      <c r="AV352" s="23">
        <v>0</v>
      </c>
      <c r="AW352" s="23">
        <v>0</v>
      </c>
      <c r="AX352" s="23">
        <v>0</v>
      </c>
      <c r="AY352" s="23">
        <v>0</v>
      </c>
      <c r="AZ352" s="23">
        <v>0</v>
      </c>
      <c r="BA352" s="23">
        <v>0</v>
      </c>
      <c r="BB352" s="23">
        <v>0</v>
      </c>
      <c r="BC352" s="23">
        <v>0</v>
      </c>
      <c r="BD352" s="23">
        <v>0</v>
      </c>
      <c r="BE352" s="23">
        <v>0</v>
      </c>
      <c r="BF352" s="23">
        <v>0</v>
      </c>
      <c r="BG352" s="23">
        <v>0</v>
      </c>
      <c r="BH352" s="23">
        <v>2</v>
      </c>
      <c r="BI352" s="23">
        <v>0</v>
      </c>
      <c r="BJ352" s="23">
        <v>0</v>
      </c>
      <c r="BK352" s="23">
        <v>0</v>
      </c>
      <c r="BL352" s="23">
        <v>0</v>
      </c>
      <c r="BM352" s="23">
        <v>0</v>
      </c>
      <c r="BN352" s="23">
        <v>0</v>
      </c>
      <c r="BO352" s="23">
        <v>0</v>
      </c>
      <c r="BP352" s="23">
        <v>0</v>
      </c>
      <c r="BQ352" s="23">
        <v>0</v>
      </c>
      <c r="BR352" s="23">
        <v>0</v>
      </c>
      <c r="BS352" s="23">
        <v>0</v>
      </c>
      <c r="BT352" s="23">
        <v>0</v>
      </c>
      <c r="BU352" s="23">
        <v>0</v>
      </c>
      <c r="BV352" s="23">
        <v>0</v>
      </c>
      <c r="BW352" s="23">
        <v>0</v>
      </c>
      <c r="BX352" s="23">
        <v>0</v>
      </c>
      <c r="BY352" s="23">
        <v>0</v>
      </c>
      <c r="BZ352" s="23">
        <v>1</v>
      </c>
      <c r="CA352" s="23">
        <v>0</v>
      </c>
      <c r="CB352" s="23">
        <v>0</v>
      </c>
    </row>
    <row r="353" spans="1:80" x14ac:dyDescent="0.25">
      <c r="A353" s="18" t="s">
        <v>131</v>
      </c>
      <c r="B353" s="23">
        <f t="shared" si="9"/>
        <v>125</v>
      </c>
      <c r="C353" s="40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1</v>
      </c>
      <c r="Y353" s="23">
        <v>0</v>
      </c>
      <c r="Z353" s="23">
        <v>0</v>
      </c>
      <c r="AA353" s="23">
        <v>0</v>
      </c>
      <c r="AB353" s="23">
        <v>10</v>
      </c>
      <c r="AC353" s="23">
        <v>12</v>
      </c>
      <c r="AD353" s="23">
        <v>8</v>
      </c>
      <c r="AE353" s="23">
        <v>1</v>
      </c>
      <c r="AF353" s="23">
        <v>4</v>
      </c>
      <c r="AG353" s="23">
        <v>0</v>
      </c>
      <c r="AH353" s="23">
        <v>6</v>
      </c>
      <c r="AI353" s="23">
        <v>2</v>
      </c>
      <c r="AJ353" s="23">
        <v>1</v>
      </c>
      <c r="AK353" s="23">
        <v>0</v>
      </c>
      <c r="AL353" s="23">
        <v>1</v>
      </c>
      <c r="AM353" s="23">
        <v>0</v>
      </c>
      <c r="AN353" s="23">
        <v>3</v>
      </c>
      <c r="AO353" s="23">
        <v>1</v>
      </c>
      <c r="AP353" s="23">
        <v>2</v>
      </c>
      <c r="AQ353" s="23">
        <v>1</v>
      </c>
      <c r="AR353" s="23">
        <v>14</v>
      </c>
      <c r="AS353" s="23">
        <v>0</v>
      </c>
      <c r="AT353" s="23">
        <v>2</v>
      </c>
      <c r="AU353" s="23">
        <v>0</v>
      </c>
      <c r="AV353" s="23">
        <v>0</v>
      </c>
      <c r="AW353" s="23">
        <v>16</v>
      </c>
      <c r="AX353" s="23">
        <v>0</v>
      </c>
      <c r="AY353" s="23">
        <v>4</v>
      </c>
      <c r="AZ353" s="23">
        <v>2</v>
      </c>
      <c r="BA353" s="23">
        <v>2</v>
      </c>
      <c r="BB353" s="23">
        <v>0</v>
      </c>
      <c r="BC353" s="23">
        <v>2</v>
      </c>
      <c r="BD353" s="23">
        <v>0</v>
      </c>
      <c r="BE353" s="23">
        <v>1</v>
      </c>
      <c r="BF353" s="23">
        <v>0</v>
      </c>
      <c r="BG353" s="23">
        <v>0</v>
      </c>
      <c r="BH353" s="23">
        <v>0</v>
      </c>
      <c r="BI353" s="23">
        <v>2</v>
      </c>
      <c r="BJ353" s="23">
        <v>2</v>
      </c>
      <c r="BK353" s="23">
        <v>0</v>
      </c>
      <c r="BL353" s="23">
        <v>4</v>
      </c>
      <c r="BM353" s="23">
        <v>0</v>
      </c>
      <c r="BN353" s="23">
        <v>5</v>
      </c>
      <c r="BO353" s="23">
        <v>0</v>
      </c>
      <c r="BP353" s="23">
        <v>1</v>
      </c>
      <c r="BQ353" s="23">
        <v>3</v>
      </c>
      <c r="BR353" s="23">
        <v>0</v>
      </c>
      <c r="BS353" s="23">
        <v>0</v>
      </c>
      <c r="BT353" s="23">
        <v>1</v>
      </c>
      <c r="BU353" s="23">
        <v>0</v>
      </c>
      <c r="BV353" s="23">
        <v>0</v>
      </c>
      <c r="BW353" s="23">
        <v>0</v>
      </c>
      <c r="BX353" s="23">
        <v>3</v>
      </c>
      <c r="BY353" s="23">
        <v>0</v>
      </c>
      <c r="BZ353" s="23">
        <v>1</v>
      </c>
      <c r="CA353" s="23">
        <v>7</v>
      </c>
      <c r="CB353" s="23">
        <v>0</v>
      </c>
    </row>
    <row r="354" spans="1:80" x14ac:dyDescent="0.25">
      <c r="A354" s="18" t="s">
        <v>396</v>
      </c>
      <c r="B354" s="23">
        <f t="shared" si="9"/>
        <v>142</v>
      </c>
      <c r="C354" s="40">
        <v>0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80</v>
      </c>
      <c r="R354" s="23">
        <v>14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10</v>
      </c>
      <c r="AC354" s="23">
        <v>7</v>
      </c>
      <c r="AD354" s="23">
        <v>1</v>
      </c>
      <c r="AE354" s="23">
        <v>6</v>
      </c>
      <c r="AF354" s="23">
        <v>0</v>
      </c>
      <c r="AG354" s="23">
        <v>0</v>
      </c>
      <c r="AH354" s="23">
        <v>5</v>
      </c>
      <c r="AI354" s="23">
        <v>1</v>
      </c>
      <c r="AJ354" s="23">
        <v>1</v>
      </c>
      <c r="AK354" s="23">
        <v>0</v>
      </c>
      <c r="AL354" s="23">
        <v>0</v>
      </c>
      <c r="AM354" s="23">
        <v>0</v>
      </c>
      <c r="AN354" s="23">
        <v>0</v>
      </c>
      <c r="AO354" s="23">
        <v>1</v>
      </c>
      <c r="AP354" s="23">
        <v>0</v>
      </c>
      <c r="AQ354" s="23">
        <v>0</v>
      </c>
      <c r="AR354" s="23">
        <v>1</v>
      </c>
      <c r="AS354" s="23">
        <v>2</v>
      </c>
      <c r="AT354" s="23">
        <v>0</v>
      </c>
      <c r="AU354" s="23">
        <v>0</v>
      </c>
      <c r="AV354" s="23">
        <v>1</v>
      </c>
      <c r="AW354" s="23">
        <v>8</v>
      </c>
      <c r="AX354" s="23">
        <v>0</v>
      </c>
      <c r="AY354" s="23">
        <v>0</v>
      </c>
      <c r="AZ354" s="23">
        <v>0</v>
      </c>
      <c r="BA354" s="23">
        <v>0</v>
      </c>
      <c r="BB354" s="23">
        <v>0</v>
      </c>
      <c r="BC354" s="23">
        <v>0</v>
      </c>
      <c r="BD354" s="23">
        <v>0</v>
      </c>
      <c r="BE354" s="23">
        <v>0</v>
      </c>
      <c r="BF354" s="23">
        <v>0</v>
      </c>
      <c r="BG354" s="23">
        <v>0</v>
      </c>
      <c r="BH354" s="23">
        <v>0</v>
      </c>
      <c r="BI354" s="23">
        <v>2</v>
      </c>
      <c r="BJ354" s="23">
        <v>0</v>
      </c>
      <c r="BK354" s="23">
        <v>0</v>
      </c>
      <c r="BL354" s="23">
        <v>0</v>
      </c>
      <c r="BM354" s="23">
        <v>0</v>
      </c>
      <c r="BN354" s="23">
        <v>0</v>
      </c>
      <c r="BO354" s="23">
        <v>0</v>
      </c>
      <c r="BP354" s="23">
        <v>0</v>
      </c>
      <c r="BQ354" s="23">
        <v>0</v>
      </c>
      <c r="BR354" s="23">
        <v>0</v>
      </c>
      <c r="BS354" s="23">
        <v>0</v>
      </c>
      <c r="BT354" s="23">
        <v>1</v>
      </c>
      <c r="BU354" s="23">
        <v>0</v>
      </c>
      <c r="BV354" s="23">
        <v>0</v>
      </c>
      <c r="BW354" s="23">
        <v>0</v>
      </c>
      <c r="BX354" s="23">
        <v>0</v>
      </c>
      <c r="BY354" s="23">
        <v>0</v>
      </c>
      <c r="BZ354" s="23">
        <v>0</v>
      </c>
      <c r="CA354" s="23">
        <v>1</v>
      </c>
      <c r="CB354" s="23">
        <v>0</v>
      </c>
    </row>
    <row r="355" spans="1:80" x14ac:dyDescent="0.25">
      <c r="A355" s="18" t="s">
        <v>246</v>
      </c>
      <c r="B355" s="23">
        <f t="shared" si="9"/>
        <v>22</v>
      </c>
      <c r="C355" s="40">
        <v>0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2</v>
      </c>
      <c r="R355" s="23">
        <v>1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1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1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2</v>
      </c>
      <c r="AR355" s="23">
        <v>0</v>
      </c>
      <c r="AS355" s="23">
        <v>0</v>
      </c>
      <c r="AT355" s="23">
        <v>0</v>
      </c>
      <c r="AU355" s="23">
        <v>0</v>
      </c>
      <c r="AV355" s="23">
        <v>0</v>
      </c>
      <c r="AW355" s="23">
        <v>6</v>
      </c>
      <c r="AX355" s="23">
        <v>1</v>
      </c>
      <c r="AY355" s="23">
        <v>0</v>
      </c>
      <c r="AZ355" s="23">
        <v>0</v>
      </c>
      <c r="BA355" s="23">
        <v>0</v>
      </c>
      <c r="BB355" s="23">
        <v>0</v>
      </c>
      <c r="BC355" s="23">
        <v>1</v>
      </c>
      <c r="BD355" s="23">
        <v>0</v>
      </c>
      <c r="BE355" s="23">
        <v>1</v>
      </c>
      <c r="BF355" s="23">
        <v>0</v>
      </c>
      <c r="BG355" s="23">
        <v>0</v>
      </c>
      <c r="BH355" s="23">
        <v>0</v>
      </c>
      <c r="BI355" s="23">
        <v>0</v>
      </c>
      <c r="BJ355" s="23">
        <v>0</v>
      </c>
      <c r="BK355" s="23">
        <v>0</v>
      </c>
      <c r="BL355" s="23">
        <v>1</v>
      </c>
      <c r="BM355" s="23">
        <v>0</v>
      </c>
      <c r="BN355" s="23">
        <v>3</v>
      </c>
      <c r="BO355" s="23">
        <v>0</v>
      </c>
      <c r="BP355" s="23">
        <v>0</v>
      </c>
      <c r="BQ355" s="23">
        <v>0</v>
      </c>
      <c r="BR355" s="23">
        <v>0</v>
      </c>
      <c r="BS355" s="23">
        <v>0</v>
      </c>
      <c r="BT355" s="23">
        <v>1</v>
      </c>
      <c r="BU355" s="23">
        <v>0</v>
      </c>
      <c r="BV355" s="23">
        <v>0</v>
      </c>
      <c r="BW355" s="23">
        <v>0</v>
      </c>
      <c r="BX355" s="23">
        <v>1</v>
      </c>
      <c r="BY355" s="23">
        <v>0</v>
      </c>
      <c r="BZ355" s="23">
        <v>0</v>
      </c>
      <c r="CA355" s="23">
        <v>0</v>
      </c>
      <c r="CB355" s="23">
        <v>0</v>
      </c>
    </row>
    <row r="356" spans="1:80" x14ac:dyDescent="0.25">
      <c r="A356" s="18" t="s">
        <v>397</v>
      </c>
      <c r="B356" s="23">
        <f t="shared" si="9"/>
        <v>67</v>
      </c>
      <c r="C356" s="40">
        <v>0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4</v>
      </c>
      <c r="R356" s="23">
        <v>1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12</v>
      </c>
      <c r="AC356" s="23">
        <v>3</v>
      </c>
      <c r="AD356" s="23">
        <v>2</v>
      </c>
      <c r="AE356" s="23">
        <v>1</v>
      </c>
      <c r="AF356" s="23">
        <v>0</v>
      </c>
      <c r="AG356" s="23">
        <v>1</v>
      </c>
      <c r="AH356" s="23">
        <v>2</v>
      </c>
      <c r="AI356" s="23">
        <v>2</v>
      </c>
      <c r="AJ356" s="23">
        <v>0</v>
      </c>
      <c r="AK356" s="23">
        <v>0</v>
      </c>
      <c r="AL356" s="23">
        <v>0</v>
      </c>
      <c r="AM356" s="23">
        <v>2</v>
      </c>
      <c r="AN356" s="23">
        <v>0</v>
      </c>
      <c r="AO356" s="23">
        <v>0</v>
      </c>
      <c r="AP356" s="23">
        <v>0</v>
      </c>
      <c r="AQ356" s="23">
        <v>1</v>
      </c>
      <c r="AR356" s="23">
        <v>1</v>
      </c>
      <c r="AS356" s="23">
        <v>0</v>
      </c>
      <c r="AT356" s="23">
        <v>0</v>
      </c>
      <c r="AU356" s="23">
        <v>0</v>
      </c>
      <c r="AV356" s="23">
        <v>0</v>
      </c>
      <c r="AW356" s="23">
        <v>5</v>
      </c>
      <c r="AX356" s="23">
        <v>1</v>
      </c>
      <c r="AY356" s="23">
        <v>0</v>
      </c>
      <c r="AZ356" s="23">
        <v>0</v>
      </c>
      <c r="BA356" s="23">
        <v>9</v>
      </c>
      <c r="BB356" s="23">
        <v>0</v>
      </c>
      <c r="BC356" s="23">
        <v>1</v>
      </c>
      <c r="BD356" s="23">
        <v>0</v>
      </c>
      <c r="BE356" s="23">
        <v>0</v>
      </c>
      <c r="BF356" s="23">
        <v>0</v>
      </c>
      <c r="BG356" s="23">
        <v>0</v>
      </c>
      <c r="BH356" s="23">
        <v>0</v>
      </c>
      <c r="BI356" s="23">
        <v>1</v>
      </c>
      <c r="BJ356" s="23">
        <v>0</v>
      </c>
      <c r="BK356" s="23">
        <v>2</v>
      </c>
      <c r="BL356" s="23">
        <v>4</v>
      </c>
      <c r="BM356" s="23">
        <v>0</v>
      </c>
      <c r="BN356" s="23">
        <v>2</v>
      </c>
      <c r="BO356" s="23">
        <v>0</v>
      </c>
      <c r="BP356" s="23">
        <v>0</v>
      </c>
      <c r="BQ356" s="23">
        <v>1</v>
      </c>
      <c r="BR356" s="23">
        <v>0</v>
      </c>
      <c r="BS356" s="23">
        <v>1</v>
      </c>
      <c r="BT356" s="23">
        <v>2</v>
      </c>
      <c r="BU356" s="23">
        <v>0</v>
      </c>
      <c r="BV356" s="23">
        <v>1</v>
      </c>
      <c r="BW356" s="23">
        <v>0</v>
      </c>
      <c r="BX356" s="23">
        <v>1</v>
      </c>
      <c r="BY356" s="23">
        <v>0</v>
      </c>
      <c r="BZ356" s="23">
        <v>0</v>
      </c>
      <c r="CA356" s="23">
        <v>4</v>
      </c>
      <c r="CB356" s="23">
        <v>0</v>
      </c>
    </row>
    <row r="357" spans="1:80" x14ac:dyDescent="0.25">
      <c r="A357" s="18" t="s">
        <v>132</v>
      </c>
      <c r="B357" s="23">
        <f t="shared" si="9"/>
        <v>966</v>
      </c>
      <c r="C357" s="40">
        <v>9</v>
      </c>
      <c r="D357" s="23">
        <v>6</v>
      </c>
      <c r="E357" s="23">
        <v>4</v>
      </c>
      <c r="F357" s="23">
        <v>9</v>
      </c>
      <c r="G357" s="23">
        <v>3</v>
      </c>
      <c r="H357" s="23">
        <v>3</v>
      </c>
      <c r="I357" s="23">
        <v>9</v>
      </c>
      <c r="J357" s="23">
        <v>7</v>
      </c>
      <c r="K357" s="23">
        <v>7</v>
      </c>
      <c r="L357" s="23">
        <v>3</v>
      </c>
      <c r="M357" s="23">
        <v>9</v>
      </c>
      <c r="N357" s="23">
        <v>5</v>
      </c>
      <c r="O357" s="23">
        <v>3</v>
      </c>
      <c r="P357" s="23">
        <v>1</v>
      </c>
      <c r="Q357" s="23">
        <v>11</v>
      </c>
      <c r="R357" s="23">
        <v>60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23">
        <v>0</v>
      </c>
      <c r="AA357" s="23">
        <v>0</v>
      </c>
      <c r="AB357" s="23">
        <v>58</v>
      </c>
      <c r="AC357" s="23">
        <v>23</v>
      </c>
      <c r="AD357" s="23">
        <v>35</v>
      </c>
      <c r="AE357" s="23">
        <v>24</v>
      </c>
      <c r="AF357" s="23">
        <v>0</v>
      </c>
      <c r="AG357" s="23">
        <v>5</v>
      </c>
      <c r="AH357" s="23">
        <v>49</v>
      </c>
      <c r="AI357" s="23">
        <v>11</v>
      </c>
      <c r="AJ357" s="23">
        <v>46</v>
      </c>
      <c r="AK357" s="23">
        <v>0</v>
      </c>
      <c r="AL357" s="23">
        <v>5</v>
      </c>
      <c r="AM357" s="23">
        <v>5</v>
      </c>
      <c r="AN357" s="23">
        <v>2</v>
      </c>
      <c r="AO357" s="23">
        <v>8</v>
      </c>
      <c r="AP357" s="23">
        <v>8</v>
      </c>
      <c r="AQ357" s="23">
        <v>9</v>
      </c>
      <c r="AR357" s="23">
        <v>39</v>
      </c>
      <c r="AS357" s="23">
        <v>13</v>
      </c>
      <c r="AT357" s="23">
        <v>0</v>
      </c>
      <c r="AU357" s="23">
        <v>22</v>
      </c>
      <c r="AV357" s="23">
        <v>6</v>
      </c>
      <c r="AW357" s="23">
        <v>57</v>
      </c>
      <c r="AX357" s="23">
        <v>5</v>
      </c>
      <c r="AY357" s="23">
        <v>0</v>
      </c>
      <c r="AZ357" s="23">
        <v>8</v>
      </c>
      <c r="BA357" s="23">
        <v>26</v>
      </c>
      <c r="BB357" s="23">
        <v>0</v>
      </c>
      <c r="BC357" s="23">
        <v>24</v>
      </c>
      <c r="BD357" s="23">
        <v>0</v>
      </c>
      <c r="BE357" s="23">
        <v>25</v>
      </c>
      <c r="BF357" s="23">
        <v>0</v>
      </c>
      <c r="BG357" s="23">
        <v>0</v>
      </c>
      <c r="BH357" s="23">
        <v>11</v>
      </c>
      <c r="BI357" s="23">
        <v>39</v>
      </c>
      <c r="BJ357" s="23">
        <v>4</v>
      </c>
      <c r="BK357" s="23">
        <v>7</v>
      </c>
      <c r="BL357" s="23">
        <v>22</v>
      </c>
      <c r="BM357" s="23">
        <v>0</v>
      </c>
      <c r="BN357" s="23">
        <v>25</v>
      </c>
      <c r="BO357" s="23">
        <v>0</v>
      </c>
      <c r="BP357" s="23">
        <v>19</v>
      </c>
      <c r="BQ357" s="23">
        <v>11</v>
      </c>
      <c r="BR357" s="23">
        <v>0</v>
      </c>
      <c r="BS357" s="23">
        <v>12</v>
      </c>
      <c r="BT357" s="23">
        <v>13</v>
      </c>
      <c r="BU357" s="23">
        <v>0</v>
      </c>
      <c r="BV357" s="23">
        <v>5</v>
      </c>
      <c r="BW357" s="23">
        <v>7</v>
      </c>
      <c r="BX357" s="23">
        <v>39</v>
      </c>
      <c r="BY357" s="23">
        <v>11</v>
      </c>
      <c r="BZ357" s="23">
        <v>17</v>
      </c>
      <c r="CA357" s="23">
        <v>37</v>
      </c>
      <c r="CB357" s="23">
        <v>25</v>
      </c>
    </row>
    <row r="358" spans="1:80" x14ac:dyDescent="0.25">
      <c r="A358" s="18" t="s">
        <v>311</v>
      </c>
      <c r="B358" s="23">
        <f t="shared" si="9"/>
        <v>1</v>
      </c>
      <c r="C358" s="40">
        <v>0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  <c r="AT358" s="23">
        <v>0</v>
      </c>
      <c r="AU358" s="23">
        <v>0</v>
      </c>
      <c r="AV358" s="23">
        <v>0</v>
      </c>
      <c r="AW358" s="23">
        <v>0</v>
      </c>
      <c r="AX358" s="23">
        <v>0</v>
      </c>
      <c r="AY358" s="23">
        <v>0</v>
      </c>
      <c r="AZ358" s="23">
        <v>0</v>
      </c>
      <c r="BA358" s="23">
        <v>0</v>
      </c>
      <c r="BB358" s="23">
        <v>0</v>
      </c>
      <c r="BC358" s="23">
        <v>0</v>
      </c>
      <c r="BD358" s="23">
        <v>0</v>
      </c>
      <c r="BE358" s="23">
        <v>0</v>
      </c>
      <c r="BF358" s="23">
        <v>0</v>
      </c>
      <c r="BG358" s="23">
        <v>0</v>
      </c>
      <c r="BH358" s="23">
        <v>0</v>
      </c>
      <c r="BI358" s="23">
        <v>0</v>
      </c>
      <c r="BJ358" s="23">
        <v>1</v>
      </c>
      <c r="BK358" s="23">
        <v>0</v>
      </c>
      <c r="BL358" s="23">
        <v>0</v>
      </c>
      <c r="BM358" s="23">
        <v>0</v>
      </c>
      <c r="BN358" s="23">
        <v>0</v>
      </c>
      <c r="BO358" s="23">
        <v>0</v>
      </c>
      <c r="BP358" s="23">
        <v>0</v>
      </c>
      <c r="BQ358" s="23">
        <v>0</v>
      </c>
      <c r="BR358" s="23">
        <v>0</v>
      </c>
      <c r="BS358" s="23">
        <v>0</v>
      </c>
      <c r="BT358" s="23">
        <v>0</v>
      </c>
      <c r="BU358" s="23">
        <v>0</v>
      </c>
      <c r="BV358" s="23">
        <v>0</v>
      </c>
      <c r="BW358" s="23">
        <v>0</v>
      </c>
      <c r="BX358" s="23">
        <v>0</v>
      </c>
      <c r="BY358" s="23">
        <v>0</v>
      </c>
      <c r="BZ358" s="23">
        <v>0</v>
      </c>
      <c r="CA358" s="23">
        <v>0</v>
      </c>
      <c r="CB358" s="23">
        <v>0</v>
      </c>
    </row>
    <row r="359" spans="1:80" x14ac:dyDescent="0.25">
      <c r="A359" s="18" t="s">
        <v>247</v>
      </c>
      <c r="B359" s="23">
        <f t="shared" si="9"/>
        <v>5</v>
      </c>
      <c r="C359" s="40">
        <v>1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1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1</v>
      </c>
      <c r="AI359" s="23">
        <v>0</v>
      </c>
      <c r="AJ359" s="23">
        <v>0</v>
      </c>
      <c r="AK359" s="23">
        <v>0</v>
      </c>
      <c r="AL359" s="23">
        <v>0</v>
      </c>
      <c r="AM359" s="23">
        <v>1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  <c r="AT359" s="23">
        <v>0</v>
      </c>
      <c r="AU359" s="23">
        <v>0</v>
      </c>
      <c r="AV359" s="23">
        <v>0</v>
      </c>
      <c r="AW359" s="23">
        <v>0</v>
      </c>
      <c r="AX359" s="23">
        <v>0</v>
      </c>
      <c r="AY359" s="23">
        <v>0</v>
      </c>
      <c r="AZ359" s="23">
        <v>0</v>
      </c>
      <c r="BA359" s="23">
        <v>0</v>
      </c>
      <c r="BB359" s="23">
        <v>0</v>
      </c>
      <c r="BC359" s="23">
        <v>0</v>
      </c>
      <c r="BD359" s="23">
        <v>0</v>
      </c>
      <c r="BE359" s="23">
        <v>1</v>
      </c>
      <c r="BF359" s="23">
        <v>0</v>
      </c>
      <c r="BG359" s="23">
        <v>0</v>
      </c>
      <c r="BH359" s="23">
        <v>0</v>
      </c>
      <c r="BI359" s="23">
        <v>0</v>
      </c>
      <c r="BJ359" s="23">
        <v>0</v>
      </c>
      <c r="BK359" s="23">
        <v>0</v>
      </c>
      <c r="BL359" s="23">
        <v>0</v>
      </c>
      <c r="BM359" s="23">
        <v>0</v>
      </c>
      <c r="BN359" s="23">
        <v>0</v>
      </c>
      <c r="BO359" s="23">
        <v>0</v>
      </c>
      <c r="BP359" s="23">
        <v>0</v>
      </c>
      <c r="BQ359" s="23">
        <v>0</v>
      </c>
      <c r="BR359" s="23">
        <v>0</v>
      </c>
      <c r="BS359" s="23">
        <v>0</v>
      </c>
      <c r="BT359" s="23">
        <v>0</v>
      </c>
      <c r="BU359" s="23">
        <v>0</v>
      </c>
      <c r="BV359" s="23">
        <v>0</v>
      </c>
      <c r="BW359" s="23">
        <v>0</v>
      </c>
      <c r="BX359" s="23">
        <v>0</v>
      </c>
      <c r="BY359" s="23">
        <v>0</v>
      </c>
      <c r="BZ359" s="23">
        <v>0</v>
      </c>
      <c r="CA359" s="23">
        <v>0</v>
      </c>
      <c r="CB359" s="23">
        <v>0</v>
      </c>
    </row>
    <row r="360" spans="1:80" x14ac:dyDescent="0.25">
      <c r="A360" s="18" t="s">
        <v>134</v>
      </c>
      <c r="B360" s="23">
        <f t="shared" si="9"/>
        <v>78</v>
      </c>
      <c r="C360" s="40"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1</v>
      </c>
      <c r="N360" s="23">
        <v>0</v>
      </c>
      <c r="O360" s="23">
        <v>0</v>
      </c>
      <c r="P360" s="23">
        <v>0</v>
      </c>
      <c r="Q360" s="23">
        <v>0</v>
      </c>
      <c r="R360" s="23">
        <v>1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1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23</v>
      </c>
      <c r="AI360" s="23">
        <v>0</v>
      </c>
      <c r="AJ360" s="23">
        <v>7</v>
      </c>
      <c r="AK360" s="23">
        <v>0</v>
      </c>
      <c r="AL360" s="23">
        <v>0</v>
      </c>
      <c r="AM360" s="23">
        <v>0</v>
      </c>
      <c r="AN360" s="23">
        <v>1</v>
      </c>
      <c r="AO360" s="23">
        <v>0</v>
      </c>
      <c r="AP360" s="23">
        <v>3</v>
      </c>
      <c r="AQ360" s="23">
        <v>15</v>
      </c>
      <c r="AR360" s="23">
        <v>1</v>
      </c>
      <c r="AS360" s="23">
        <v>0</v>
      </c>
      <c r="AT360" s="23">
        <v>0</v>
      </c>
      <c r="AU360" s="23">
        <v>0</v>
      </c>
      <c r="AV360" s="23">
        <v>0</v>
      </c>
      <c r="AW360" s="23">
        <v>3</v>
      </c>
      <c r="AX360" s="23">
        <v>0</v>
      </c>
      <c r="AY360" s="23">
        <v>0</v>
      </c>
      <c r="AZ360" s="23">
        <v>1</v>
      </c>
      <c r="BA360" s="23">
        <v>0</v>
      </c>
      <c r="BB360" s="23">
        <v>0</v>
      </c>
      <c r="BC360" s="23">
        <v>1</v>
      </c>
      <c r="BD360" s="23">
        <v>0</v>
      </c>
      <c r="BE360" s="23">
        <v>1</v>
      </c>
      <c r="BF360" s="23">
        <v>0</v>
      </c>
      <c r="BG360" s="23">
        <v>0</v>
      </c>
      <c r="BH360" s="23">
        <v>0</v>
      </c>
      <c r="BI360" s="23">
        <v>0</v>
      </c>
      <c r="BJ360" s="23">
        <v>0</v>
      </c>
      <c r="BK360" s="23">
        <v>0</v>
      </c>
      <c r="BL360" s="23">
        <v>0</v>
      </c>
      <c r="BM360" s="23">
        <v>0</v>
      </c>
      <c r="BN360" s="23">
        <v>0</v>
      </c>
      <c r="BO360" s="23">
        <v>0</v>
      </c>
      <c r="BP360" s="23">
        <v>0</v>
      </c>
      <c r="BQ360" s="23">
        <v>0</v>
      </c>
      <c r="BR360" s="23">
        <v>0</v>
      </c>
      <c r="BS360" s="23">
        <v>2</v>
      </c>
      <c r="BT360" s="23">
        <v>0</v>
      </c>
      <c r="BU360" s="23">
        <v>0</v>
      </c>
      <c r="BV360" s="23">
        <v>0</v>
      </c>
      <c r="BW360" s="23">
        <v>0</v>
      </c>
      <c r="BX360" s="23">
        <v>4</v>
      </c>
      <c r="BY360" s="23">
        <v>0</v>
      </c>
      <c r="BZ360" s="23">
        <v>6</v>
      </c>
      <c r="CA360" s="23">
        <v>7</v>
      </c>
      <c r="CB360" s="23">
        <v>0</v>
      </c>
    </row>
    <row r="361" spans="1:80" x14ac:dyDescent="0.25">
      <c r="A361" s="18"/>
      <c r="B361" s="23"/>
      <c r="C361" s="40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</row>
    <row r="362" spans="1:80" x14ac:dyDescent="0.25">
      <c r="A362" s="18" t="s">
        <v>434</v>
      </c>
      <c r="B362" s="23">
        <f t="shared" ref="B362:B370" si="10">SUM(C362:CB362)</f>
        <v>990</v>
      </c>
      <c r="C362" s="40">
        <v>63</v>
      </c>
      <c r="D362" s="23">
        <v>67</v>
      </c>
      <c r="E362" s="23">
        <v>1</v>
      </c>
      <c r="F362" s="23">
        <v>5</v>
      </c>
      <c r="G362" s="23">
        <v>0</v>
      </c>
      <c r="H362" s="23">
        <v>0</v>
      </c>
      <c r="I362" s="23">
        <v>0</v>
      </c>
      <c r="J362" s="23">
        <v>0</v>
      </c>
      <c r="K362" s="23">
        <v>1</v>
      </c>
      <c r="L362" s="23">
        <v>0</v>
      </c>
      <c r="M362" s="23">
        <v>3</v>
      </c>
      <c r="N362" s="23">
        <v>0</v>
      </c>
      <c r="O362" s="23">
        <v>3</v>
      </c>
      <c r="P362" s="23">
        <v>3</v>
      </c>
      <c r="Q362" s="23">
        <v>46</v>
      </c>
      <c r="R362" s="23">
        <v>34</v>
      </c>
      <c r="S362" s="23">
        <v>2</v>
      </c>
      <c r="T362" s="23">
        <v>1</v>
      </c>
      <c r="U362" s="23">
        <v>11</v>
      </c>
      <c r="V362" s="23">
        <v>6</v>
      </c>
      <c r="W362" s="23">
        <v>1</v>
      </c>
      <c r="X362" s="23">
        <v>3</v>
      </c>
      <c r="Y362" s="23">
        <v>2</v>
      </c>
      <c r="Z362" s="23">
        <v>1</v>
      </c>
      <c r="AA362" s="23">
        <v>2</v>
      </c>
      <c r="AB362" s="23">
        <v>386</v>
      </c>
      <c r="AC362" s="23">
        <v>0</v>
      </c>
      <c r="AD362" s="23">
        <v>0</v>
      </c>
      <c r="AE362" s="23">
        <v>4</v>
      </c>
      <c r="AF362" s="23">
        <v>6</v>
      </c>
      <c r="AG362" s="23">
        <v>2</v>
      </c>
      <c r="AH362" s="23">
        <v>37</v>
      </c>
      <c r="AI362" s="23">
        <v>1</v>
      </c>
      <c r="AJ362" s="23">
        <v>11</v>
      </c>
      <c r="AK362" s="23">
        <v>0</v>
      </c>
      <c r="AL362" s="23">
        <v>1</v>
      </c>
      <c r="AM362" s="23">
        <v>0</v>
      </c>
      <c r="AN362" s="23">
        <v>0</v>
      </c>
      <c r="AO362" s="23">
        <v>0</v>
      </c>
      <c r="AP362" s="23">
        <v>62</v>
      </c>
      <c r="AQ362" s="23">
        <v>0</v>
      </c>
      <c r="AR362" s="23">
        <v>21</v>
      </c>
      <c r="AS362" s="23">
        <v>1</v>
      </c>
      <c r="AT362" s="23">
        <v>0</v>
      </c>
      <c r="AU362" s="23">
        <v>1</v>
      </c>
      <c r="AV362" s="23">
        <v>0</v>
      </c>
      <c r="AW362" s="23">
        <v>79</v>
      </c>
      <c r="AX362" s="23">
        <v>0</v>
      </c>
      <c r="AY362" s="23">
        <v>1</v>
      </c>
      <c r="AZ362" s="23">
        <v>0</v>
      </c>
      <c r="BA362" s="23">
        <v>4</v>
      </c>
      <c r="BB362" s="23">
        <v>0</v>
      </c>
      <c r="BC362" s="23">
        <v>0</v>
      </c>
      <c r="BD362" s="23">
        <v>0</v>
      </c>
      <c r="BE362" s="23">
        <v>0</v>
      </c>
      <c r="BF362" s="23">
        <v>0</v>
      </c>
      <c r="BG362" s="23">
        <v>7</v>
      </c>
      <c r="BH362" s="23">
        <v>31</v>
      </c>
      <c r="BI362" s="23">
        <v>0</v>
      </c>
      <c r="BJ362" s="23">
        <v>0</v>
      </c>
      <c r="BK362" s="23">
        <v>0</v>
      </c>
      <c r="BL362" s="23">
        <v>0</v>
      </c>
      <c r="BM362" s="23">
        <v>0</v>
      </c>
      <c r="BN362" s="23">
        <v>43</v>
      </c>
      <c r="BO362" s="23">
        <v>0</v>
      </c>
      <c r="BP362" s="23">
        <v>0</v>
      </c>
      <c r="BQ362" s="23">
        <v>0</v>
      </c>
      <c r="BR362" s="23">
        <v>0</v>
      </c>
      <c r="BS362" s="23">
        <v>0</v>
      </c>
      <c r="BT362" s="23">
        <v>0</v>
      </c>
      <c r="BU362" s="23">
        <v>1</v>
      </c>
      <c r="BV362" s="23">
        <v>0</v>
      </c>
      <c r="BW362" s="23">
        <v>0</v>
      </c>
      <c r="BX362" s="23">
        <v>25</v>
      </c>
      <c r="BY362" s="23">
        <v>0</v>
      </c>
      <c r="BZ362" s="23">
        <v>6</v>
      </c>
      <c r="CA362" s="23">
        <v>5</v>
      </c>
      <c r="CB362" s="23">
        <v>0</v>
      </c>
    </row>
    <row r="363" spans="1:80" x14ac:dyDescent="0.25">
      <c r="A363" s="18"/>
      <c r="B363" s="23"/>
      <c r="C363" s="40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</row>
    <row r="364" spans="1:80" x14ac:dyDescent="0.25">
      <c r="A364" s="26" t="s">
        <v>410</v>
      </c>
      <c r="B364" s="23">
        <f t="shared" si="10"/>
        <v>373</v>
      </c>
      <c r="C364" s="40">
        <v>0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2</v>
      </c>
      <c r="J364" s="23">
        <v>14</v>
      </c>
      <c r="K364" s="23">
        <v>8</v>
      </c>
      <c r="L364" s="23">
        <v>21</v>
      </c>
      <c r="M364" s="23">
        <v>3</v>
      </c>
      <c r="N364" s="23">
        <v>5</v>
      </c>
      <c r="O364" s="23">
        <v>3</v>
      </c>
      <c r="P364" s="23">
        <v>13</v>
      </c>
      <c r="Q364" s="23">
        <v>0</v>
      </c>
      <c r="R364" s="23">
        <v>14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1</v>
      </c>
      <c r="Y364" s="23">
        <v>0</v>
      </c>
      <c r="Z364" s="23">
        <v>0</v>
      </c>
      <c r="AA364" s="23">
        <v>0</v>
      </c>
      <c r="AB364" s="23">
        <v>10</v>
      </c>
      <c r="AC364" s="23">
        <v>36</v>
      </c>
      <c r="AD364" s="23">
        <v>6</v>
      </c>
      <c r="AE364" s="23">
        <v>7</v>
      </c>
      <c r="AF364" s="23">
        <v>0</v>
      </c>
      <c r="AG364" s="23">
        <v>4</v>
      </c>
      <c r="AH364" s="23">
        <v>14</v>
      </c>
      <c r="AI364" s="23">
        <v>1</v>
      </c>
      <c r="AJ364" s="23">
        <v>5</v>
      </c>
      <c r="AK364" s="23">
        <v>0</v>
      </c>
      <c r="AL364" s="23">
        <v>2</v>
      </c>
      <c r="AM364" s="23">
        <v>0</v>
      </c>
      <c r="AN364" s="23">
        <v>0</v>
      </c>
      <c r="AO364" s="23">
        <v>4</v>
      </c>
      <c r="AP364" s="23">
        <v>5</v>
      </c>
      <c r="AQ364" s="23">
        <v>4</v>
      </c>
      <c r="AR364" s="23">
        <v>4</v>
      </c>
      <c r="AS364" s="23">
        <v>3</v>
      </c>
      <c r="AT364" s="23">
        <v>0</v>
      </c>
      <c r="AU364" s="23">
        <v>9</v>
      </c>
      <c r="AV364" s="23">
        <v>0</v>
      </c>
      <c r="AW364" s="23">
        <v>25</v>
      </c>
      <c r="AX364" s="23">
        <v>5</v>
      </c>
      <c r="AY364" s="23">
        <v>0</v>
      </c>
      <c r="AZ364" s="23">
        <v>7</v>
      </c>
      <c r="BA364" s="23">
        <v>2</v>
      </c>
      <c r="BB364" s="23">
        <v>0</v>
      </c>
      <c r="BC364" s="23">
        <v>12</v>
      </c>
      <c r="BD364" s="23">
        <v>0</v>
      </c>
      <c r="BE364" s="23">
        <v>10</v>
      </c>
      <c r="BF364" s="23">
        <v>0</v>
      </c>
      <c r="BG364" s="23">
        <v>2</v>
      </c>
      <c r="BH364" s="23">
        <v>1</v>
      </c>
      <c r="BI364" s="23">
        <v>38</v>
      </c>
      <c r="BJ364" s="23">
        <v>6</v>
      </c>
      <c r="BK364" s="23">
        <v>3</v>
      </c>
      <c r="BL364" s="23">
        <v>19</v>
      </c>
      <c r="BM364" s="23">
        <v>0</v>
      </c>
      <c r="BN364" s="23">
        <v>2</v>
      </c>
      <c r="BO364" s="23">
        <v>0</v>
      </c>
      <c r="BP364" s="23">
        <v>2</v>
      </c>
      <c r="BQ364" s="23">
        <v>0</v>
      </c>
      <c r="BR364" s="23">
        <v>0</v>
      </c>
      <c r="BS364" s="23">
        <v>0</v>
      </c>
      <c r="BT364" s="23">
        <v>1</v>
      </c>
      <c r="BU364" s="23">
        <v>1</v>
      </c>
      <c r="BV364" s="23">
        <v>0</v>
      </c>
      <c r="BW364" s="23">
        <v>1</v>
      </c>
      <c r="BX364" s="23">
        <v>9</v>
      </c>
      <c r="BY364" s="23">
        <v>4</v>
      </c>
      <c r="BZ364" s="23">
        <v>5</v>
      </c>
      <c r="CA364" s="23">
        <v>11</v>
      </c>
      <c r="CB364" s="23">
        <v>9</v>
      </c>
    </row>
    <row r="365" spans="1:80" x14ac:dyDescent="0.25">
      <c r="A365" s="18"/>
      <c r="B365" s="23"/>
      <c r="C365" s="40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</row>
    <row r="366" spans="1:80" x14ac:dyDescent="0.25">
      <c r="A366" s="18" t="s">
        <v>406</v>
      </c>
      <c r="B366" s="23">
        <f t="shared" si="10"/>
        <v>1138</v>
      </c>
      <c r="C366" s="40">
        <v>0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15</v>
      </c>
      <c r="R366" s="23">
        <v>168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2</v>
      </c>
      <c r="Z366" s="23">
        <v>0</v>
      </c>
      <c r="AA366" s="23">
        <v>0</v>
      </c>
      <c r="AB366" s="23">
        <v>12</v>
      </c>
      <c r="AC366" s="23">
        <v>21</v>
      </c>
      <c r="AD366" s="23">
        <v>20</v>
      </c>
      <c r="AE366" s="23">
        <v>28</v>
      </c>
      <c r="AF366" s="23">
        <v>0</v>
      </c>
      <c r="AG366" s="23">
        <v>8</v>
      </c>
      <c r="AH366" s="23">
        <v>95</v>
      </c>
      <c r="AI366" s="23">
        <v>11</v>
      </c>
      <c r="AJ366" s="23">
        <v>34</v>
      </c>
      <c r="AK366" s="23">
        <v>0</v>
      </c>
      <c r="AL366" s="23">
        <v>5</v>
      </c>
      <c r="AM366" s="23">
        <v>0</v>
      </c>
      <c r="AN366" s="23">
        <v>5</v>
      </c>
      <c r="AO366" s="23">
        <v>6</v>
      </c>
      <c r="AP366" s="23">
        <v>21</v>
      </c>
      <c r="AQ366" s="23">
        <v>23</v>
      </c>
      <c r="AR366" s="23">
        <v>17</v>
      </c>
      <c r="AS366" s="23">
        <v>41</v>
      </c>
      <c r="AT366" s="23">
        <v>0</v>
      </c>
      <c r="AU366" s="23">
        <v>29</v>
      </c>
      <c r="AV366" s="23">
        <v>5</v>
      </c>
      <c r="AW366" s="23">
        <v>103</v>
      </c>
      <c r="AX366" s="23">
        <v>22</v>
      </c>
      <c r="AY366" s="23">
        <v>0</v>
      </c>
      <c r="AZ366" s="23">
        <v>22</v>
      </c>
      <c r="BA366" s="23">
        <v>61</v>
      </c>
      <c r="BB366" s="23">
        <v>0</v>
      </c>
      <c r="BC366" s="23">
        <v>6</v>
      </c>
      <c r="BD366" s="23">
        <v>0</v>
      </c>
      <c r="BE366" s="23">
        <v>25</v>
      </c>
      <c r="BF366" s="23">
        <v>0</v>
      </c>
      <c r="BG366" s="23">
        <v>0</v>
      </c>
      <c r="BH366" s="23">
        <v>7</v>
      </c>
      <c r="BI366" s="23">
        <v>42</v>
      </c>
      <c r="BJ366" s="23">
        <v>2</v>
      </c>
      <c r="BK366" s="23">
        <v>23</v>
      </c>
      <c r="BL366" s="23">
        <v>8</v>
      </c>
      <c r="BM366" s="23">
        <v>0</v>
      </c>
      <c r="BN366" s="23">
        <v>29</v>
      </c>
      <c r="BO366" s="23">
        <v>0</v>
      </c>
      <c r="BP366" s="23">
        <v>12</v>
      </c>
      <c r="BQ366" s="23">
        <v>14</v>
      </c>
      <c r="BR366" s="23">
        <v>0</v>
      </c>
      <c r="BS366" s="23">
        <v>7</v>
      </c>
      <c r="BT366" s="23">
        <v>8</v>
      </c>
      <c r="BU366" s="23">
        <v>0</v>
      </c>
      <c r="BV366" s="23">
        <v>3</v>
      </c>
      <c r="BW366" s="23">
        <v>13</v>
      </c>
      <c r="BX366" s="23">
        <v>77</v>
      </c>
      <c r="BY366" s="23">
        <v>21</v>
      </c>
      <c r="BZ366" s="23">
        <v>4</v>
      </c>
      <c r="CA366" s="23">
        <v>41</v>
      </c>
      <c r="CB366" s="23">
        <v>22</v>
      </c>
    </row>
    <row r="367" spans="1:80" x14ac:dyDescent="0.25">
      <c r="A367" s="18" t="s">
        <v>427</v>
      </c>
      <c r="B367" s="23">
        <f t="shared" si="10"/>
        <v>1680</v>
      </c>
      <c r="C367" s="40">
        <v>0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3</v>
      </c>
      <c r="R367" s="23">
        <v>352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23">
        <v>5</v>
      </c>
      <c r="AC367" s="23">
        <v>1</v>
      </c>
      <c r="AD367" s="23">
        <v>2</v>
      </c>
      <c r="AE367" s="23">
        <v>9</v>
      </c>
      <c r="AF367" s="23">
        <v>0</v>
      </c>
      <c r="AG367" s="23">
        <v>32</v>
      </c>
      <c r="AH367" s="23">
        <v>72</v>
      </c>
      <c r="AI367" s="23">
        <v>13</v>
      </c>
      <c r="AJ367" s="23">
        <v>48</v>
      </c>
      <c r="AK367" s="23">
        <v>0</v>
      </c>
      <c r="AL367" s="23">
        <v>9</v>
      </c>
      <c r="AM367" s="23">
        <v>5</v>
      </c>
      <c r="AN367" s="23">
        <v>12</v>
      </c>
      <c r="AO367" s="23">
        <v>55</v>
      </c>
      <c r="AP367" s="23">
        <v>24</v>
      </c>
      <c r="AQ367" s="23">
        <v>51</v>
      </c>
      <c r="AR367" s="23">
        <v>6</v>
      </c>
      <c r="AS367" s="23">
        <v>28</v>
      </c>
      <c r="AT367" s="23">
        <v>0</v>
      </c>
      <c r="AU367" s="23">
        <v>36</v>
      </c>
      <c r="AV367" s="23">
        <v>15</v>
      </c>
      <c r="AW367" s="23">
        <v>88</v>
      </c>
      <c r="AX367" s="23">
        <v>20</v>
      </c>
      <c r="AY367" s="23">
        <v>0</v>
      </c>
      <c r="AZ367" s="23">
        <v>57</v>
      </c>
      <c r="BA367" s="23">
        <v>49</v>
      </c>
      <c r="BB367" s="23">
        <v>0</v>
      </c>
      <c r="BC367" s="23">
        <v>33</v>
      </c>
      <c r="BD367" s="23">
        <v>0</v>
      </c>
      <c r="BE367" s="23">
        <v>62</v>
      </c>
      <c r="BF367" s="23">
        <v>0</v>
      </c>
      <c r="BG367" s="23">
        <v>0</v>
      </c>
      <c r="BH367" s="23">
        <v>62</v>
      </c>
      <c r="BI367" s="23">
        <v>75</v>
      </c>
      <c r="BJ367" s="23">
        <v>10</v>
      </c>
      <c r="BK367" s="23">
        <v>33</v>
      </c>
      <c r="BL367" s="23">
        <v>30</v>
      </c>
      <c r="BM367" s="23">
        <v>0</v>
      </c>
      <c r="BN367" s="23">
        <v>32</v>
      </c>
      <c r="BO367" s="23">
        <v>0</v>
      </c>
      <c r="BP367" s="23">
        <v>29</v>
      </c>
      <c r="BQ367" s="23">
        <v>15</v>
      </c>
      <c r="BR367" s="23">
        <v>0</v>
      </c>
      <c r="BS367" s="23">
        <v>20</v>
      </c>
      <c r="BT367" s="23">
        <v>32</v>
      </c>
      <c r="BU367" s="23">
        <v>0</v>
      </c>
      <c r="BV367" s="23">
        <v>8</v>
      </c>
      <c r="BW367" s="23">
        <v>26</v>
      </c>
      <c r="BX367" s="23">
        <v>57</v>
      </c>
      <c r="BY367" s="23">
        <v>58</v>
      </c>
      <c r="BZ367" s="23">
        <v>13</v>
      </c>
      <c r="CA367" s="23">
        <v>59</v>
      </c>
      <c r="CB367" s="23">
        <v>34</v>
      </c>
    </row>
    <row r="368" spans="1:80" x14ac:dyDescent="0.25">
      <c r="A368" s="18" t="s">
        <v>389</v>
      </c>
      <c r="B368" s="23">
        <f t="shared" si="10"/>
        <v>4956</v>
      </c>
      <c r="C368" s="40">
        <v>0</v>
      </c>
      <c r="D368" s="23">
        <v>0</v>
      </c>
      <c r="E368" s="23">
        <v>1</v>
      </c>
      <c r="F368" s="23">
        <v>0</v>
      </c>
      <c r="G368" s="23">
        <v>0</v>
      </c>
      <c r="H368" s="23">
        <v>0</v>
      </c>
      <c r="I368" s="23">
        <v>1</v>
      </c>
      <c r="J368" s="23">
        <v>0</v>
      </c>
      <c r="K368" s="23">
        <v>2</v>
      </c>
      <c r="L368" s="23">
        <v>0</v>
      </c>
      <c r="M368" s="23">
        <v>0</v>
      </c>
      <c r="N368" s="23">
        <v>0</v>
      </c>
      <c r="O368" s="23">
        <v>1</v>
      </c>
      <c r="P368" s="23">
        <v>0</v>
      </c>
      <c r="Q368" s="23">
        <v>136</v>
      </c>
      <c r="R368" s="23">
        <v>1276</v>
      </c>
      <c r="S368" s="23">
        <v>0</v>
      </c>
      <c r="T368" s="23">
        <v>9</v>
      </c>
      <c r="U368" s="23">
        <v>0</v>
      </c>
      <c r="V368" s="23">
        <v>0</v>
      </c>
      <c r="W368" s="23">
        <v>0</v>
      </c>
      <c r="X368" s="23">
        <v>97</v>
      </c>
      <c r="Y368" s="23">
        <v>0</v>
      </c>
      <c r="Z368" s="23">
        <v>0</v>
      </c>
      <c r="AA368" s="23">
        <v>0</v>
      </c>
      <c r="AB368" s="23">
        <v>756</v>
      </c>
      <c r="AC368" s="23">
        <v>68</v>
      </c>
      <c r="AD368" s="23">
        <v>199</v>
      </c>
      <c r="AE368" s="23">
        <v>40</v>
      </c>
      <c r="AF368" s="23">
        <v>0</v>
      </c>
      <c r="AG368" s="23">
        <v>10</v>
      </c>
      <c r="AH368" s="23">
        <v>653</v>
      </c>
      <c r="AI368" s="23">
        <v>44</v>
      </c>
      <c r="AJ368" s="23">
        <v>42</v>
      </c>
      <c r="AK368" s="23">
        <v>0</v>
      </c>
      <c r="AL368" s="23">
        <v>15</v>
      </c>
      <c r="AM368" s="23">
        <v>10</v>
      </c>
      <c r="AN368" s="23">
        <v>10</v>
      </c>
      <c r="AO368" s="23">
        <v>0</v>
      </c>
      <c r="AP368" s="23">
        <v>1</v>
      </c>
      <c r="AQ368" s="23">
        <v>12</v>
      </c>
      <c r="AR368" s="23">
        <v>348</v>
      </c>
      <c r="AS368" s="23">
        <v>10</v>
      </c>
      <c r="AT368" s="23">
        <v>0</v>
      </c>
      <c r="AU368" s="23">
        <v>420</v>
      </c>
      <c r="AV368" s="23">
        <v>10</v>
      </c>
      <c r="AW368" s="23">
        <v>394</v>
      </c>
      <c r="AX368" s="23">
        <v>31</v>
      </c>
      <c r="AY368" s="23">
        <v>1</v>
      </c>
      <c r="AZ368" s="23">
        <v>29</v>
      </c>
      <c r="BA368" s="23">
        <v>65</v>
      </c>
      <c r="BB368" s="23">
        <v>1</v>
      </c>
      <c r="BC368" s="23">
        <v>14</v>
      </c>
      <c r="BD368" s="23">
        <v>0</v>
      </c>
      <c r="BE368" s="23">
        <v>0</v>
      </c>
      <c r="BF368" s="23">
        <v>0</v>
      </c>
      <c r="BG368" s="23">
        <v>2</v>
      </c>
      <c r="BH368" s="23">
        <v>46</v>
      </c>
      <c r="BI368" s="23">
        <v>10</v>
      </c>
      <c r="BJ368" s="23">
        <v>2</v>
      </c>
      <c r="BK368" s="23">
        <v>43</v>
      </c>
      <c r="BL368" s="23">
        <v>4</v>
      </c>
      <c r="BM368" s="23">
        <v>0</v>
      </c>
      <c r="BN368" s="23">
        <v>10</v>
      </c>
      <c r="BO368" s="23">
        <v>0</v>
      </c>
      <c r="BP368" s="23">
        <v>0</v>
      </c>
      <c r="BQ368" s="23">
        <v>6</v>
      </c>
      <c r="BR368" s="23">
        <v>0</v>
      </c>
      <c r="BS368" s="23">
        <v>0</v>
      </c>
      <c r="BT368" s="23">
        <v>4</v>
      </c>
      <c r="BU368" s="23">
        <v>1</v>
      </c>
      <c r="BV368" s="23">
        <v>3</v>
      </c>
      <c r="BW368" s="23">
        <v>9</v>
      </c>
      <c r="BX368" s="23">
        <v>76</v>
      </c>
      <c r="BY368" s="23">
        <v>3</v>
      </c>
      <c r="BZ368" s="23">
        <v>8</v>
      </c>
      <c r="CA368" s="23">
        <v>14</v>
      </c>
      <c r="CB368" s="23">
        <v>9</v>
      </c>
    </row>
    <row r="369" spans="1:80" x14ac:dyDescent="0.25">
      <c r="A369" s="18" t="s">
        <v>430</v>
      </c>
      <c r="B369" s="23">
        <f t="shared" si="10"/>
        <v>116</v>
      </c>
      <c r="C369" s="40">
        <v>0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1</v>
      </c>
      <c r="R369" s="23">
        <v>34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1</v>
      </c>
      <c r="Z369" s="23">
        <v>0</v>
      </c>
      <c r="AA369" s="23">
        <v>0</v>
      </c>
      <c r="AB369" s="23">
        <v>0</v>
      </c>
      <c r="AC369" s="23">
        <v>0</v>
      </c>
      <c r="AD369" s="23">
        <v>8</v>
      </c>
      <c r="AE369" s="23">
        <v>7</v>
      </c>
      <c r="AF369" s="23">
        <v>0</v>
      </c>
      <c r="AG369" s="23">
        <v>0</v>
      </c>
      <c r="AH369" s="23">
        <v>6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5</v>
      </c>
      <c r="AT369" s="23">
        <v>0</v>
      </c>
      <c r="AU369" s="23">
        <v>2</v>
      </c>
      <c r="AV369" s="23">
        <v>1</v>
      </c>
      <c r="AW369" s="23">
        <v>7</v>
      </c>
      <c r="AX369" s="23">
        <v>0</v>
      </c>
      <c r="AY369" s="23">
        <v>0</v>
      </c>
      <c r="AZ369" s="23">
        <v>0</v>
      </c>
      <c r="BA369" s="23">
        <v>0</v>
      </c>
      <c r="BB369" s="23">
        <v>0</v>
      </c>
      <c r="BC369" s="23">
        <v>0</v>
      </c>
      <c r="BD369" s="23">
        <v>0</v>
      </c>
      <c r="BE369" s="23">
        <v>1</v>
      </c>
      <c r="BF369" s="23">
        <v>0</v>
      </c>
      <c r="BG369" s="23">
        <v>0</v>
      </c>
      <c r="BH369" s="23">
        <v>0</v>
      </c>
      <c r="BI369" s="23">
        <v>5</v>
      </c>
      <c r="BJ369" s="23">
        <v>0</v>
      </c>
      <c r="BK369" s="23">
        <v>0</v>
      </c>
      <c r="BL369" s="23">
        <v>1</v>
      </c>
      <c r="BM369" s="23">
        <v>0</v>
      </c>
      <c r="BN369" s="23">
        <v>1</v>
      </c>
      <c r="BO369" s="23">
        <v>0</v>
      </c>
      <c r="BP369" s="23">
        <v>0</v>
      </c>
      <c r="BQ369" s="23">
        <v>0</v>
      </c>
      <c r="BR369" s="23">
        <v>0</v>
      </c>
      <c r="BS369" s="23">
        <v>10</v>
      </c>
      <c r="BT369" s="23">
        <v>0</v>
      </c>
      <c r="BU369" s="23">
        <v>0</v>
      </c>
      <c r="BV369" s="23">
        <v>1</v>
      </c>
      <c r="BW369" s="23">
        <v>0</v>
      </c>
      <c r="BX369" s="23">
        <v>11</v>
      </c>
      <c r="BY369" s="23">
        <v>3</v>
      </c>
      <c r="BZ369" s="23">
        <v>1</v>
      </c>
      <c r="CA369" s="23">
        <v>10</v>
      </c>
      <c r="CB369" s="23">
        <v>0</v>
      </c>
    </row>
    <row r="370" spans="1:80" x14ac:dyDescent="0.25">
      <c r="A370" s="18" t="s">
        <v>431</v>
      </c>
      <c r="B370" s="23">
        <f t="shared" si="10"/>
        <v>5</v>
      </c>
      <c r="C370" s="40">
        <v>0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1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1</v>
      </c>
      <c r="AE370" s="23">
        <v>0</v>
      </c>
      <c r="AF370" s="23">
        <v>0</v>
      </c>
      <c r="AG370" s="23">
        <v>1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  <c r="AT370" s="23">
        <v>0</v>
      </c>
      <c r="AU370" s="23">
        <v>0</v>
      </c>
      <c r="AV370" s="23">
        <v>0</v>
      </c>
      <c r="AW370" s="23">
        <v>0</v>
      </c>
      <c r="AX370" s="23">
        <v>0</v>
      </c>
      <c r="AY370" s="23">
        <v>0</v>
      </c>
      <c r="AZ370" s="23">
        <v>1</v>
      </c>
      <c r="BA370" s="23">
        <v>0</v>
      </c>
      <c r="BB370" s="23">
        <v>0</v>
      </c>
      <c r="BC370" s="23">
        <v>0</v>
      </c>
      <c r="BD370" s="23">
        <v>0</v>
      </c>
      <c r="BE370" s="23">
        <v>0</v>
      </c>
      <c r="BF370" s="23">
        <v>0</v>
      </c>
      <c r="BG370" s="23">
        <v>0</v>
      </c>
      <c r="BH370" s="23">
        <v>0</v>
      </c>
      <c r="BI370" s="23">
        <v>1</v>
      </c>
      <c r="BJ370" s="23">
        <v>0</v>
      </c>
      <c r="BK370" s="23">
        <v>0</v>
      </c>
      <c r="BL370" s="23">
        <v>0</v>
      </c>
      <c r="BM370" s="23">
        <v>0</v>
      </c>
      <c r="BN370" s="23">
        <v>0</v>
      </c>
      <c r="BO370" s="23">
        <v>0</v>
      </c>
      <c r="BP370" s="23">
        <v>0</v>
      </c>
      <c r="BQ370" s="23">
        <v>0</v>
      </c>
      <c r="BR370" s="23">
        <v>0</v>
      </c>
      <c r="BS370" s="23">
        <v>0</v>
      </c>
      <c r="BT370" s="23">
        <v>0</v>
      </c>
      <c r="BU370" s="23">
        <v>0</v>
      </c>
      <c r="BV370" s="23">
        <v>0</v>
      </c>
      <c r="BW370" s="23">
        <v>0</v>
      </c>
      <c r="BX370" s="23">
        <v>0</v>
      </c>
      <c r="BY370" s="23">
        <v>0</v>
      </c>
      <c r="BZ370" s="23">
        <v>0</v>
      </c>
      <c r="CA370" s="23">
        <v>0</v>
      </c>
      <c r="CB370" s="23">
        <v>0</v>
      </c>
    </row>
    <row r="371" spans="1:80" x14ac:dyDescent="0.25">
      <c r="A371" s="18" t="s">
        <v>433</v>
      </c>
      <c r="B371" s="23">
        <f>SUM(C371:CB371)</f>
        <v>97</v>
      </c>
      <c r="C371" s="10">
        <v>0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3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10</v>
      </c>
      <c r="AF371" s="23">
        <v>0</v>
      </c>
      <c r="AG371" s="23">
        <v>0</v>
      </c>
      <c r="AH371" s="23">
        <v>0</v>
      </c>
      <c r="AI371" s="23">
        <v>2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2</v>
      </c>
      <c r="AT371" s="23">
        <v>0</v>
      </c>
      <c r="AU371" s="23">
        <v>2</v>
      </c>
      <c r="AV371" s="23">
        <v>0</v>
      </c>
      <c r="AW371" s="23">
        <v>0</v>
      </c>
      <c r="AX371" s="23">
        <v>0</v>
      </c>
      <c r="AY371" s="23">
        <v>0</v>
      </c>
      <c r="AZ371" s="23">
        <v>0</v>
      </c>
      <c r="BA371" s="23">
        <v>0</v>
      </c>
      <c r="BB371" s="23">
        <v>0</v>
      </c>
      <c r="BC371" s="23">
        <v>0</v>
      </c>
      <c r="BD371" s="23">
        <v>0</v>
      </c>
      <c r="BE371" s="23">
        <v>0</v>
      </c>
      <c r="BF371" s="23">
        <v>0</v>
      </c>
      <c r="BG371" s="23">
        <v>0</v>
      </c>
      <c r="BH371" s="23">
        <v>1</v>
      </c>
      <c r="BI371" s="23">
        <v>1</v>
      </c>
      <c r="BJ371" s="23">
        <v>1</v>
      </c>
      <c r="BK371" s="23">
        <v>0</v>
      </c>
      <c r="BL371" s="23">
        <v>1</v>
      </c>
      <c r="BM371" s="23">
        <v>0</v>
      </c>
      <c r="BN371" s="23">
        <v>2</v>
      </c>
      <c r="BO371" s="23">
        <v>0</v>
      </c>
      <c r="BP371" s="23">
        <v>0</v>
      </c>
      <c r="BQ371" s="23">
        <v>0</v>
      </c>
      <c r="BR371" s="23">
        <v>0</v>
      </c>
      <c r="BS371" s="23">
        <v>1</v>
      </c>
      <c r="BT371" s="23">
        <v>1</v>
      </c>
      <c r="BU371" s="23">
        <v>0</v>
      </c>
      <c r="BV371" s="23">
        <v>0</v>
      </c>
      <c r="BW371" s="23">
        <v>0</v>
      </c>
      <c r="BX371" s="23">
        <v>0</v>
      </c>
      <c r="BY371" s="23">
        <v>0</v>
      </c>
      <c r="BZ371" s="23">
        <v>0</v>
      </c>
      <c r="CA371" s="48">
        <v>19</v>
      </c>
      <c r="CB371" s="23">
        <v>51</v>
      </c>
    </row>
    <row r="372" spans="1:80" x14ac:dyDescent="0.25">
      <c r="A372" s="37"/>
      <c r="B372" s="46"/>
      <c r="C372" s="47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9"/>
      <c r="CB372" s="46"/>
    </row>
    <row r="373" spans="1:80" x14ac:dyDescent="0.25">
      <c r="A373" s="38" t="s">
        <v>565</v>
      </c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3"/>
      <c r="U373" s="43"/>
      <c r="V373" s="43"/>
      <c r="W373" s="43"/>
      <c r="X373" s="43"/>
      <c r="Y373" s="43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</row>
    <row r="374" spans="1:80" hidden="1" x14ac:dyDescent="0.25">
      <c r="A374" s="18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3"/>
      <c r="U374" s="43"/>
      <c r="V374" s="43"/>
      <c r="W374" s="43"/>
      <c r="X374" s="43"/>
      <c r="Y374" s="43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</row>
    <row r="375" spans="1:80" hidden="1" x14ac:dyDescent="0.25">
      <c r="A375" s="18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3"/>
      <c r="U375" s="43"/>
      <c r="V375" s="43"/>
      <c r="W375" s="43"/>
      <c r="X375" s="43"/>
      <c r="Y375" s="43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</row>
    <row r="376" spans="1:80" hidden="1" x14ac:dyDescent="0.25">
      <c r="A376" s="18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3"/>
      <c r="U376" s="43"/>
      <c r="V376" s="43"/>
      <c r="W376" s="43"/>
      <c r="X376" s="43"/>
      <c r="Y376" s="43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</row>
    <row r="377" spans="1:80" hidden="1" x14ac:dyDescent="0.25">
      <c r="A377" s="18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3"/>
      <c r="U377" s="43"/>
      <c r="V377" s="43"/>
      <c r="W377" s="43"/>
      <c r="X377" s="43"/>
      <c r="Y377" s="43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</row>
    <row r="378" spans="1:80" hidden="1" x14ac:dyDescent="0.25">
      <c r="A378" s="18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3"/>
      <c r="U378" s="43"/>
      <c r="V378" s="43"/>
      <c r="W378" s="43"/>
      <c r="X378" s="43"/>
      <c r="Y378" s="43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</row>
    <row r="379" spans="1:80" hidden="1" x14ac:dyDescent="0.25">
      <c r="A379" s="18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3"/>
      <c r="U379" s="43"/>
      <c r="V379" s="43"/>
      <c r="W379" s="43"/>
      <c r="X379" s="43"/>
      <c r="Y379" s="43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</row>
    <row r="380" spans="1:80" hidden="1" x14ac:dyDescent="0.25">
      <c r="A380" s="18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3"/>
      <c r="U380" s="43"/>
      <c r="V380" s="43"/>
      <c r="W380" s="43"/>
      <c r="X380" s="43"/>
      <c r="Y380" s="43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</row>
    <row r="381" spans="1:80" hidden="1" x14ac:dyDescent="0.25">
      <c r="A381" s="18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3"/>
      <c r="U381" s="43"/>
      <c r="V381" s="43"/>
      <c r="W381" s="43"/>
      <c r="X381" s="43"/>
      <c r="Y381" s="43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</row>
    <row r="382" spans="1:80" hidden="1" x14ac:dyDescent="0.25">
      <c r="A382" s="18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3"/>
      <c r="U382" s="43"/>
      <c r="V382" s="43"/>
      <c r="W382" s="43"/>
      <c r="X382" s="43"/>
      <c r="Y382" s="43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</row>
    <row r="383" spans="1:80" hidden="1" x14ac:dyDescent="0.25">
      <c r="A383" s="18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3"/>
      <c r="U383" s="43"/>
      <c r="V383" s="43"/>
      <c r="W383" s="43"/>
      <c r="X383" s="43"/>
      <c r="Y383" s="43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</row>
    <row r="384" spans="1:80" hidden="1" x14ac:dyDescent="0.25">
      <c r="A384" s="18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3"/>
      <c r="U384" s="43"/>
      <c r="V384" s="43"/>
      <c r="W384" s="43"/>
      <c r="X384" s="43"/>
      <c r="Y384" s="43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</row>
    <row r="385" spans="1:80" hidden="1" x14ac:dyDescent="0.25">
      <c r="A385" s="18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3"/>
      <c r="U385" s="43"/>
      <c r="V385" s="43"/>
      <c r="W385" s="43"/>
      <c r="X385" s="43"/>
      <c r="Y385" s="43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</row>
    <row r="386" spans="1:80" hidden="1" x14ac:dyDescent="0.25">
      <c r="A386" s="18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3"/>
      <c r="U386" s="43"/>
      <c r="V386" s="43"/>
      <c r="W386" s="43"/>
      <c r="X386" s="43"/>
      <c r="Y386" s="43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</row>
    <row r="387" spans="1:80" hidden="1" x14ac:dyDescent="0.25">
      <c r="A387" s="18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3"/>
      <c r="U387" s="43"/>
      <c r="V387" s="43"/>
      <c r="W387" s="43"/>
      <c r="X387" s="43"/>
      <c r="Y387" s="43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</row>
    <row r="388" spans="1:80" hidden="1" x14ac:dyDescent="0.25">
      <c r="A388" s="18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3"/>
      <c r="U388" s="43"/>
      <c r="V388" s="43"/>
      <c r="W388" s="43"/>
      <c r="X388" s="43"/>
      <c r="Y388" s="43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</row>
    <row r="389" spans="1:80" hidden="1" x14ac:dyDescent="0.25">
      <c r="A389" s="18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3"/>
      <c r="U389" s="43"/>
      <c r="V389" s="43"/>
      <c r="W389" s="43"/>
      <c r="X389" s="43"/>
      <c r="Y389" s="43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</row>
    <row r="390" spans="1:80" hidden="1" x14ac:dyDescent="0.25">
      <c r="A390" s="18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3"/>
      <c r="U390" s="43"/>
      <c r="V390" s="43"/>
      <c r="W390" s="43"/>
      <c r="X390" s="43"/>
      <c r="Y390" s="43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</row>
    <row r="391" spans="1:80" hidden="1" x14ac:dyDescent="0.25">
      <c r="A391" s="18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3"/>
      <c r="U391" s="43"/>
      <c r="V391" s="43"/>
      <c r="W391" s="43"/>
      <c r="X391" s="43"/>
      <c r="Y391" s="43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</row>
    <row r="392" spans="1:80" hidden="1" x14ac:dyDescent="0.25">
      <c r="A392" s="18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3"/>
      <c r="U392" s="43"/>
      <c r="V392" s="43"/>
      <c r="W392" s="43"/>
      <c r="X392" s="43"/>
      <c r="Y392" s="43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</row>
    <row r="393" spans="1:80" hidden="1" x14ac:dyDescent="0.25">
      <c r="A393" s="18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3"/>
      <c r="U393" s="43"/>
      <c r="V393" s="43"/>
      <c r="W393" s="43"/>
      <c r="X393" s="43"/>
      <c r="Y393" s="43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</row>
    <row r="394" spans="1:80" hidden="1" x14ac:dyDescent="0.25">
      <c r="A394" s="18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3"/>
      <c r="U394" s="43"/>
      <c r="V394" s="43"/>
      <c r="W394" s="43"/>
      <c r="X394" s="43"/>
      <c r="Y394" s="43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</row>
    <row r="395" spans="1:80" hidden="1" x14ac:dyDescent="0.25">
      <c r="A395" s="18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3"/>
      <c r="U395" s="43"/>
      <c r="V395" s="43"/>
      <c r="W395" s="43"/>
      <c r="X395" s="43"/>
      <c r="Y395" s="43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</row>
    <row r="396" spans="1:80" hidden="1" x14ac:dyDescent="0.25">
      <c r="A396" s="18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3"/>
      <c r="U396" s="43"/>
      <c r="V396" s="43"/>
      <c r="W396" s="43"/>
      <c r="X396" s="43"/>
      <c r="Y396" s="43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</row>
    <row r="397" spans="1:80" hidden="1" x14ac:dyDescent="0.25">
      <c r="A397" s="18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3"/>
      <c r="U397" s="43"/>
      <c r="V397" s="43"/>
      <c r="W397" s="43"/>
      <c r="X397" s="43"/>
      <c r="Y397" s="43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</row>
    <row r="398" spans="1:80" hidden="1" x14ac:dyDescent="0.25">
      <c r="A398" s="18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3"/>
      <c r="U398" s="43"/>
      <c r="V398" s="43"/>
      <c r="W398" s="43"/>
      <c r="X398" s="43"/>
      <c r="Y398" s="43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</row>
    <row r="399" spans="1:80" hidden="1" x14ac:dyDescent="0.25">
      <c r="A399" s="18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3"/>
      <c r="U399" s="43"/>
      <c r="V399" s="43"/>
      <c r="W399" s="43"/>
      <c r="X399" s="43"/>
      <c r="Y399" s="43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</row>
    <row r="400" spans="1:80" hidden="1" x14ac:dyDescent="0.25">
      <c r="A400" s="18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3"/>
      <c r="U400" s="43"/>
      <c r="V400" s="43"/>
      <c r="W400" s="43"/>
      <c r="X400" s="43"/>
      <c r="Y400" s="43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</row>
    <row r="401" spans="1:80" hidden="1" x14ac:dyDescent="0.25">
      <c r="A401" s="18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3"/>
      <c r="U401" s="43"/>
      <c r="V401" s="43"/>
      <c r="W401" s="43"/>
      <c r="X401" s="43"/>
      <c r="Y401" s="43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</row>
    <row r="402" spans="1:80" hidden="1" x14ac:dyDescent="0.25">
      <c r="A402" s="18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3"/>
      <c r="U402" s="43"/>
      <c r="V402" s="43"/>
      <c r="W402" s="43"/>
      <c r="X402" s="43"/>
      <c r="Y402" s="43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</row>
    <row r="403" spans="1:80" hidden="1" x14ac:dyDescent="0.25">
      <c r="A403" s="18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3"/>
      <c r="U403" s="43"/>
      <c r="V403" s="43"/>
      <c r="W403" s="43"/>
      <c r="X403" s="43"/>
      <c r="Y403" s="43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</row>
    <row r="404" spans="1:80" hidden="1" x14ac:dyDescent="0.25">
      <c r="A404" s="18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3"/>
      <c r="U404" s="43"/>
      <c r="V404" s="43"/>
      <c r="W404" s="43"/>
      <c r="X404" s="43"/>
      <c r="Y404" s="43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</row>
    <row r="405" spans="1:80" hidden="1" x14ac:dyDescent="0.25">
      <c r="A405" s="18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3"/>
      <c r="U405" s="43"/>
      <c r="V405" s="43"/>
      <c r="W405" s="43"/>
      <c r="X405" s="43"/>
      <c r="Y405" s="43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</row>
    <row r="406" spans="1:80" hidden="1" x14ac:dyDescent="0.25">
      <c r="A406" s="18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3"/>
      <c r="U406" s="43"/>
      <c r="V406" s="43"/>
      <c r="W406" s="43"/>
      <c r="X406" s="43"/>
      <c r="Y406" s="43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</row>
    <row r="407" spans="1:80" hidden="1" x14ac:dyDescent="0.25">
      <c r="A407" s="18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3"/>
      <c r="U407" s="43"/>
      <c r="V407" s="43"/>
      <c r="W407" s="43"/>
      <c r="X407" s="43"/>
      <c r="Y407" s="43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</row>
    <row r="408" spans="1:80" hidden="1" x14ac:dyDescent="0.25">
      <c r="A408" s="18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3"/>
      <c r="U408" s="43"/>
      <c r="V408" s="43"/>
      <c r="W408" s="43"/>
      <c r="X408" s="43"/>
      <c r="Y408" s="43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</row>
    <row r="409" spans="1:80" hidden="1" x14ac:dyDescent="0.25">
      <c r="A409" s="18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3"/>
      <c r="U409" s="43"/>
      <c r="V409" s="43"/>
      <c r="W409" s="43"/>
      <c r="X409" s="43"/>
      <c r="Y409" s="43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</row>
    <row r="410" spans="1:80" hidden="1" x14ac:dyDescent="0.25">
      <c r="A410" s="18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3"/>
      <c r="U410" s="43"/>
      <c r="V410" s="43"/>
      <c r="W410" s="43"/>
      <c r="X410" s="43"/>
      <c r="Y410" s="43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</row>
    <row r="411" spans="1:80" hidden="1" x14ac:dyDescent="0.25">
      <c r="A411" s="18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3"/>
      <c r="U411" s="43"/>
      <c r="V411" s="43"/>
      <c r="W411" s="43"/>
      <c r="X411" s="43"/>
      <c r="Y411" s="43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</row>
    <row r="412" spans="1:80" hidden="1" x14ac:dyDescent="0.25">
      <c r="A412" s="18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3"/>
      <c r="U412" s="43"/>
      <c r="V412" s="43"/>
      <c r="W412" s="43"/>
      <c r="X412" s="43"/>
      <c r="Y412" s="43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</row>
    <row r="413" spans="1:80" hidden="1" x14ac:dyDescent="0.25">
      <c r="A413" s="18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3"/>
      <c r="U413" s="43"/>
      <c r="V413" s="43"/>
      <c r="W413" s="43"/>
      <c r="X413" s="43"/>
      <c r="Y413" s="43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</row>
    <row r="414" spans="1:80" hidden="1" x14ac:dyDescent="0.25">
      <c r="A414" s="18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3"/>
      <c r="U414" s="43"/>
      <c r="V414" s="43"/>
      <c r="W414" s="43"/>
      <c r="X414" s="43"/>
      <c r="Y414" s="43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</row>
    <row r="415" spans="1:80" hidden="1" x14ac:dyDescent="0.25">
      <c r="A415" s="18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3"/>
      <c r="U415" s="43"/>
      <c r="V415" s="43"/>
      <c r="W415" s="43"/>
      <c r="X415" s="43"/>
      <c r="Y415" s="43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</row>
    <row r="416" spans="1:80" hidden="1" x14ac:dyDescent="0.25">
      <c r="A416" s="18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3"/>
      <c r="U416" s="43"/>
      <c r="V416" s="43"/>
      <c r="W416" s="43"/>
      <c r="X416" s="43"/>
      <c r="Y416" s="43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</row>
    <row r="417" spans="1:80" hidden="1" x14ac:dyDescent="0.25">
      <c r="A417" s="18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3"/>
      <c r="U417" s="43"/>
      <c r="V417" s="43"/>
      <c r="W417" s="43"/>
      <c r="X417" s="43"/>
      <c r="Y417" s="43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</row>
    <row r="418" spans="1:80" hidden="1" x14ac:dyDescent="0.25">
      <c r="A418" s="18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3"/>
      <c r="U418" s="43"/>
      <c r="V418" s="43"/>
      <c r="W418" s="43"/>
      <c r="X418" s="43"/>
      <c r="Y418" s="43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</row>
    <row r="419" spans="1:80" hidden="1" x14ac:dyDescent="0.25">
      <c r="A419" s="18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3"/>
      <c r="U419" s="43"/>
      <c r="V419" s="43"/>
      <c r="W419" s="43"/>
      <c r="X419" s="43"/>
      <c r="Y419" s="43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</row>
    <row r="420" spans="1:80" hidden="1" x14ac:dyDescent="0.25">
      <c r="A420" s="18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3"/>
      <c r="U420" s="43"/>
      <c r="V420" s="43"/>
      <c r="W420" s="43"/>
      <c r="X420" s="43"/>
      <c r="Y420" s="43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</row>
    <row r="421" spans="1:80" hidden="1" x14ac:dyDescent="0.25">
      <c r="A421" s="18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3"/>
      <c r="U421" s="43"/>
      <c r="V421" s="43"/>
      <c r="W421" s="43"/>
      <c r="X421" s="43"/>
      <c r="Y421" s="43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</row>
    <row r="422" spans="1:80" hidden="1" x14ac:dyDescent="0.25">
      <c r="A422" s="18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3"/>
      <c r="U422" s="43"/>
      <c r="V422" s="43"/>
      <c r="W422" s="43"/>
      <c r="X422" s="43"/>
      <c r="Y422" s="43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</row>
    <row r="423" spans="1:80" hidden="1" x14ac:dyDescent="0.25">
      <c r="A423" s="18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3"/>
      <c r="U423" s="43"/>
      <c r="V423" s="43"/>
      <c r="W423" s="43"/>
      <c r="X423" s="43"/>
      <c r="Y423" s="43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</row>
    <row r="424" spans="1:80" hidden="1" x14ac:dyDescent="0.25">
      <c r="A424" s="18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3"/>
      <c r="U424" s="43"/>
      <c r="V424" s="43"/>
      <c r="W424" s="43"/>
      <c r="X424" s="43"/>
      <c r="Y424" s="43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</row>
    <row r="425" spans="1:80" hidden="1" x14ac:dyDescent="0.25">
      <c r="A425" s="18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3"/>
      <c r="U425" s="43"/>
      <c r="V425" s="43"/>
      <c r="W425" s="43"/>
      <c r="X425" s="43"/>
      <c r="Y425" s="43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</row>
    <row r="426" spans="1:80" hidden="1" x14ac:dyDescent="0.25">
      <c r="A426" s="18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3"/>
      <c r="U426" s="43"/>
      <c r="V426" s="43"/>
      <c r="W426" s="43"/>
      <c r="X426" s="43"/>
      <c r="Y426" s="43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</row>
    <row r="427" spans="1:80" hidden="1" x14ac:dyDescent="0.25">
      <c r="A427" s="18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3"/>
      <c r="U427" s="43"/>
      <c r="V427" s="43"/>
      <c r="W427" s="43"/>
      <c r="X427" s="43"/>
      <c r="Y427" s="43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</row>
    <row r="428" spans="1:80" hidden="1" x14ac:dyDescent="0.25">
      <c r="A428" s="18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3"/>
      <c r="U428" s="43"/>
      <c r="V428" s="43"/>
      <c r="W428" s="43"/>
      <c r="X428" s="43"/>
      <c r="Y428" s="43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</row>
    <row r="429" spans="1:80" hidden="1" x14ac:dyDescent="0.25">
      <c r="A429" s="18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3"/>
      <c r="U429" s="43"/>
      <c r="V429" s="43"/>
      <c r="W429" s="43"/>
      <c r="X429" s="43"/>
      <c r="Y429" s="43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</row>
    <row r="430" spans="1:80" hidden="1" x14ac:dyDescent="0.25">
      <c r="A430" s="18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3"/>
      <c r="U430" s="43"/>
      <c r="V430" s="43"/>
      <c r="W430" s="43"/>
      <c r="X430" s="43"/>
      <c r="Y430" s="43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</row>
    <row r="431" spans="1:80" hidden="1" x14ac:dyDescent="0.25">
      <c r="A431" s="18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3"/>
      <c r="U431" s="43"/>
      <c r="V431" s="43"/>
      <c r="W431" s="43"/>
      <c r="X431" s="43"/>
      <c r="Y431" s="43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</row>
    <row r="432" spans="1:80" hidden="1" x14ac:dyDescent="0.25">
      <c r="A432" s="18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3"/>
      <c r="U432" s="43"/>
      <c r="V432" s="43"/>
      <c r="W432" s="43"/>
      <c r="X432" s="43"/>
      <c r="Y432" s="43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</row>
    <row r="433" spans="1:80" hidden="1" x14ac:dyDescent="0.25">
      <c r="A433" s="18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3"/>
      <c r="U433" s="43"/>
      <c r="V433" s="43"/>
      <c r="W433" s="43"/>
      <c r="X433" s="43"/>
      <c r="Y433" s="43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</row>
    <row r="434" spans="1:80" hidden="1" x14ac:dyDescent="0.25">
      <c r="A434" s="18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3"/>
      <c r="U434" s="43"/>
      <c r="V434" s="43"/>
      <c r="W434" s="43"/>
      <c r="X434" s="43"/>
      <c r="Y434" s="43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</row>
    <row r="435" spans="1:80" hidden="1" x14ac:dyDescent="0.25">
      <c r="A435" s="18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3"/>
      <c r="U435" s="43"/>
      <c r="V435" s="43"/>
      <c r="W435" s="43"/>
      <c r="X435" s="43"/>
      <c r="Y435" s="43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</row>
    <row r="436" spans="1:80" hidden="1" x14ac:dyDescent="0.25">
      <c r="A436" s="18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3"/>
      <c r="U436" s="43"/>
      <c r="V436" s="43"/>
      <c r="W436" s="43"/>
      <c r="X436" s="43"/>
      <c r="Y436" s="43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</row>
    <row r="437" spans="1:80" hidden="1" x14ac:dyDescent="0.25">
      <c r="A437" s="18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3"/>
      <c r="U437" s="43"/>
      <c r="V437" s="43"/>
      <c r="W437" s="43"/>
      <c r="X437" s="43"/>
      <c r="Y437" s="43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</row>
    <row r="438" spans="1:80" hidden="1" x14ac:dyDescent="0.25">
      <c r="A438" s="18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3"/>
      <c r="U438" s="43"/>
      <c r="V438" s="43"/>
      <c r="W438" s="43"/>
      <c r="X438" s="43"/>
      <c r="Y438" s="43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</row>
    <row r="439" spans="1:80" hidden="1" x14ac:dyDescent="0.25">
      <c r="A439" s="18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3"/>
      <c r="U439" s="43"/>
      <c r="V439" s="43"/>
      <c r="W439" s="43"/>
      <c r="X439" s="43"/>
      <c r="Y439" s="43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</row>
    <row r="440" spans="1:80" hidden="1" x14ac:dyDescent="0.25">
      <c r="A440" s="18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3"/>
      <c r="U440" s="43"/>
      <c r="V440" s="43"/>
      <c r="W440" s="43"/>
      <c r="X440" s="43"/>
      <c r="Y440" s="43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</row>
    <row r="441" spans="1:80" hidden="1" x14ac:dyDescent="0.25">
      <c r="A441" s="18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3"/>
      <c r="U441" s="43"/>
      <c r="V441" s="43"/>
      <c r="W441" s="43"/>
      <c r="X441" s="43"/>
      <c r="Y441" s="43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</row>
    <row r="442" spans="1:80" hidden="1" x14ac:dyDescent="0.25">
      <c r="A442" s="18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3"/>
      <c r="U442" s="43"/>
      <c r="V442" s="43"/>
      <c r="W442" s="43"/>
      <c r="X442" s="43"/>
      <c r="Y442" s="43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</row>
    <row r="443" spans="1:80" hidden="1" x14ac:dyDescent="0.25">
      <c r="A443" s="18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3"/>
      <c r="U443" s="43"/>
      <c r="V443" s="43"/>
      <c r="W443" s="43"/>
      <c r="X443" s="43"/>
      <c r="Y443" s="43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</row>
    <row r="444" spans="1:80" hidden="1" x14ac:dyDescent="0.25">
      <c r="A444" s="18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3"/>
      <c r="U444" s="43"/>
      <c r="V444" s="43"/>
      <c r="W444" s="43"/>
      <c r="X444" s="43"/>
      <c r="Y444" s="43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</row>
    <row r="445" spans="1:80" hidden="1" x14ac:dyDescent="0.25">
      <c r="A445" s="18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3"/>
      <c r="U445" s="43"/>
      <c r="V445" s="43"/>
      <c r="W445" s="43"/>
      <c r="X445" s="43"/>
      <c r="Y445" s="43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</row>
    <row r="446" spans="1:80" hidden="1" x14ac:dyDescent="0.25">
      <c r="A446" s="18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3"/>
      <c r="U446" s="43"/>
      <c r="V446" s="43"/>
      <c r="W446" s="43"/>
      <c r="X446" s="43"/>
      <c r="Y446" s="43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</row>
    <row r="447" spans="1:80" hidden="1" x14ac:dyDescent="0.25">
      <c r="A447" s="18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3"/>
      <c r="U447" s="43"/>
      <c r="V447" s="43"/>
      <c r="W447" s="43"/>
      <c r="X447" s="43"/>
      <c r="Y447" s="43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</row>
    <row r="448" spans="1:80" hidden="1" x14ac:dyDescent="0.25">
      <c r="A448" s="18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3"/>
      <c r="U448" s="43"/>
      <c r="V448" s="43"/>
      <c r="W448" s="43"/>
      <c r="X448" s="43"/>
      <c r="Y448" s="43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</row>
    <row r="449" spans="1:80" hidden="1" x14ac:dyDescent="0.25">
      <c r="A449" s="18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3"/>
      <c r="U449" s="43"/>
      <c r="V449" s="43"/>
      <c r="W449" s="43"/>
      <c r="X449" s="43"/>
      <c r="Y449" s="43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</row>
    <row r="450" spans="1:80" hidden="1" x14ac:dyDescent="0.25">
      <c r="A450" s="18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3"/>
      <c r="U450" s="43"/>
      <c r="V450" s="43"/>
      <c r="W450" s="43"/>
      <c r="X450" s="43"/>
      <c r="Y450" s="43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</row>
    <row r="451" spans="1:80" hidden="1" x14ac:dyDescent="0.25">
      <c r="A451" s="18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3"/>
      <c r="U451" s="43"/>
      <c r="V451" s="43"/>
      <c r="W451" s="43"/>
      <c r="X451" s="43"/>
      <c r="Y451" s="43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</row>
    <row r="452" spans="1:80" hidden="1" x14ac:dyDescent="0.25">
      <c r="A452" s="18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3"/>
      <c r="U452" s="43"/>
      <c r="V452" s="43"/>
      <c r="W452" s="43"/>
      <c r="X452" s="43"/>
      <c r="Y452" s="43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</row>
    <row r="453" spans="1:80" hidden="1" x14ac:dyDescent="0.25">
      <c r="A453" s="18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3"/>
      <c r="U453" s="43"/>
      <c r="V453" s="43"/>
      <c r="W453" s="43"/>
      <c r="X453" s="43"/>
      <c r="Y453" s="43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</row>
    <row r="454" spans="1:80" hidden="1" x14ac:dyDescent="0.25">
      <c r="A454" s="18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3"/>
      <c r="U454" s="43"/>
      <c r="V454" s="43"/>
      <c r="W454" s="43"/>
      <c r="X454" s="43"/>
      <c r="Y454" s="43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</row>
    <row r="455" spans="1:80" hidden="1" x14ac:dyDescent="0.25">
      <c r="A455" s="18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3"/>
      <c r="U455" s="43"/>
      <c r="V455" s="43"/>
      <c r="W455" s="43"/>
      <c r="X455" s="43"/>
      <c r="Y455" s="43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</row>
    <row r="456" spans="1:80" hidden="1" x14ac:dyDescent="0.25">
      <c r="A456" s="18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3"/>
      <c r="U456" s="43"/>
      <c r="V456" s="43"/>
      <c r="W456" s="43"/>
      <c r="X456" s="43"/>
      <c r="Y456" s="43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</row>
    <row r="457" spans="1:80" hidden="1" x14ac:dyDescent="0.25">
      <c r="A457" s="18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3"/>
      <c r="U457" s="43"/>
      <c r="V457" s="43"/>
      <c r="W457" s="43"/>
      <c r="X457" s="43"/>
      <c r="Y457" s="43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</row>
    <row r="458" spans="1:80" hidden="1" x14ac:dyDescent="0.25">
      <c r="A458" s="18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3"/>
      <c r="U458" s="43"/>
      <c r="V458" s="43"/>
      <c r="W458" s="43"/>
      <c r="X458" s="43"/>
      <c r="Y458" s="43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</row>
    <row r="459" spans="1:80" hidden="1" x14ac:dyDescent="0.25">
      <c r="A459" s="18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3"/>
      <c r="U459" s="43"/>
      <c r="V459" s="43"/>
      <c r="W459" s="43"/>
      <c r="X459" s="43"/>
      <c r="Y459" s="43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</row>
    <row r="460" spans="1:80" hidden="1" x14ac:dyDescent="0.25">
      <c r="A460" s="18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3"/>
      <c r="U460" s="43"/>
      <c r="V460" s="43"/>
      <c r="W460" s="43"/>
      <c r="X460" s="43"/>
      <c r="Y460" s="43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</row>
    <row r="461" spans="1:80" hidden="1" x14ac:dyDescent="0.25">
      <c r="A461" s="18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3"/>
      <c r="U461" s="43"/>
      <c r="V461" s="43"/>
      <c r="W461" s="43"/>
      <c r="X461" s="43"/>
      <c r="Y461" s="43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</row>
    <row r="462" spans="1:80" hidden="1" x14ac:dyDescent="0.25">
      <c r="A462" s="18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3"/>
      <c r="U462" s="43"/>
      <c r="V462" s="43"/>
      <c r="W462" s="43"/>
      <c r="X462" s="43"/>
      <c r="Y462" s="43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</row>
    <row r="463" spans="1:80" hidden="1" x14ac:dyDescent="0.25">
      <c r="A463" s="18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3"/>
      <c r="U463" s="43"/>
      <c r="V463" s="43"/>
      <c r="W463" s="43"/>
      <c r="X463" s="43"/>
      <c r="Y463" s="43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</row>
    <row r="464" spans="1:80" hidden="1" x14ac:dyDescent="0.25">
      <c r="A464" s="18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3"/>
      <c r="U464" s="43"/>
      <c r="V464" s="43"/>
      <c r="W464" s="43"/>
      <c r="X464" s="43"/>
      <c r="Y464" s="43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  <c r="CB464" s="40"/>
    </row>
    <row r="465" spans="1:80" hidden="1" x14ac:dyDescent="0.25">
      <c r="A465" s="18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3"/>
      <c r="U465" s="43"/>
      <c r="V465" s="43"/>
      <c r="W465" s="43"/>
      <c r="X465" s="43"/>
      <c r="Y465" s="43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0"/>
    </row>
    <row r="466" spans="1:80" hidden="1" x14ac:dyDescent="0.25">
      <c r="A466" s="18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3"/>
      <c r="U466" s="43"/>
      <c r="V466" s="43"/>
      <c r="W466" s="43"/>
      <c r="X466" s="43"/>
      <c r="Y466" s="43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40"/>
      <c r="CB466" s="40"/>
    </row>
    <row r="467" spans="1:80" hidden="1" x14ac:dyDescent="0.25">
      <c r="A467" s="18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3"/>
      <c r="U467" s="43"/>
      <c r="V467" s="43"/>
      <c r="W467" s="43"/>
      <c r="X467" s="43"/>
      <c r="Y467" s="43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0"/>
    </row>
    <row r="468" spans="1:80" hidden="1" x14ac:dyDescent="0.25">
      <c r="A468" s="18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3"/>
      <c r="U468" s="43"/>
      <c r="V468" s="43"/>
      <c r="W468" s="43"/>
      <c r="X468" s="43"/>
      <c r="Y468" s="43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</row>
    <row r="469" spans="1:80" hidden="1" x14ac:dyDescent="0.25">
      <c r="A469" s="18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3"/>
      <c r="U469" s="43"/>
      <c r="V469" s="43"/>
      <c r="W469" s="43"/>
      <c r="X469" s="43"/>
      <c r="Y469" s="43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0"/>
    </row>
    <row r="470" spans="1:80" hidden="1" x14ac:dyDescent="0.25">
      <c r="A470" s="18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3"/>
      <c r="U470" s="43"/>
      <c r="V470" s="43"/>
      <c r="W470" s="43"/>
      <c r="X470" s="43"/>
      <c r="Y470" s="43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  <c r="BY470" s="40"/>
      <c r="BZ470" s="40"/>
      <c r="CA470" s="40"/>
      <c r="CB470" s="40"/>
    </row>
    <row r="471" spans="1:80" hidden="1" x14ac:dyDescent="0.25">
      <c r="A471" s="18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3"/>
      <c r="U471" s="43"/>
      <c r="V471" s="43"/>
      <c r="W471" s="43"/>
      <c r="X471" s="43"/>
      <c r="Y471" s="43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0"/>
    </row>
    <row r="472" spans="1:80" hidden="1" x14ac:dyDescent="0.25">
      <c r="A472" s="18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3"/>
      <c r="U472" s="43"/>
      <c r="V472" s="43"/>
      <c r="W472" s="43"/>
      <c r="X472" s="43"/>
      <c r="Y472" s="43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40"/>
      <c r="CB472" s="40"/>
    </row>
    <row r="473" spans="1:80" hidden="1" x14ac:dyDescent="0.25">
      <c r="A473" s="18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3"/>
      <c r="U473" s="43"/>
      <c r="V473" s="43"/>
      <c r="W473" s="43"/>
      <c r="X473" s="43"/>
      <c r="Y473" s="43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0"/>
    </row>
    <row r="474" spans="1:80" hidden="1" x14ac:dyDescent="0.25">
      <c r="A474" s="18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3"/>
      <c r="U474" s="43"/>
      <c r="V474" s="43"/>
      <c r="W474" s="43"/>
      <c r="X474" s="43"/>
      <c r="Y474" s="43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</row>
    <row r="475" spans="1:80" hidden="1" x14ac:dyDescent="0.25">
      <c r="A475" s="18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3"/>
      <c r="U475" s="43"/>
      <c r="V475" s="43"/>
      <c r="W475" s="43"/>
      <c r="X475" s="43"/>
      <c r="Y475" s="43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0"/>
    </row>
    <row r="476" spans="1:80" hidden="1" x14ac:dyDescent="0.25">
      <c r="A476" s="18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3"/>
      <c r="U476" s="43"/>
      <c r="V476" s="43"/>
      <c r="W476" s="43"/>
      <c r="X476" s="43"/>
      <c r="Y476" s="43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  <c r="CB476" s="40"/>
    </row>
    <row r="477" spans="1:80" hidden="1" x14ac:dyDescent="0.25">
      <c r="A477" s="18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3"/>
      <c r="U477" s="43"/>
      <c r="V477" s="43"/>
      <c r="W477" s="43"/>
      <c r="X477" s="43"/>
      <c r="Y477" s="43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</row>
    <row r="478" spans="1:80" hidden="1" x14ac:dyDescent="0.25">
      <c r="A478" s="18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3"/>
      <c r="U478" s="43"/>
      <c r="V478" s="43"/>
      <c r="W478" s="43"/>
      <c r="X478" s="43"/>
      <c r="Y478" s="43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  <c r="BY478" s="40"/>
      <c r="BZ478" s="40"/>
      <c r="CA478" s="40"/>
      <c r="CB478" s="40"/>
    </row>
    <row r="479" spans="1:80" hidden="1" x14ac:dyDescent="0.25">
      <c r="A479" s="18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3"/>
      <c r="U479" s="43"/>
      <c r="V479" s="43"/>
      <c r="W479" s="43"/>
      <c r="X479" s="43"/>
      <c r="Y479" s="43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0"/>
    </row>
    <row r="480" spans="1:80" hidden="1" x14ac:dyDescent="0.25">
      <c r="A480" s="18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3"/>
      <c r="U480" s="43"/>
      <c r="V480" s="43"/>
      <c r="W480" s="43"/>
      <c r="X480" s="43"/>
      <c r="Y480" s="43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  <c r="BX480" s="40"/>
      <c r="BY480" s="40"/>
      <c r="BZ480" s="40"/>
      <c r="CA480" s="40"/>
      <c r="CB480" s="40"/>
    </row>
    <row r="481" spans="1:80" hidden="1" x14ac:dyDescent="0.25">
      <c r="A481" s="18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3"/>
      <c r="U481" s="43"/>
      <c r="V481" s="43"/>
      <c r="W481" s="43"/>
      <c r="X481" s="43"/>
      <c r="Y481" s="43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0"/>
    </row>
    <row r="482" spans="1:80" hidden="1" x14ac:dyDescent="0.25">
      <c r="A482" s="18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3"/>
      <c r="U482" s="43"/>
      <c r="V482" s="43"/>
      <c r="W482" s="43"/>
      <c r="X482" s="43"/>
      <c r="Y482" s="43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</row>
    <row r="483" spans="1:80" hidden="1" x14ac:dyDescent="0.25">
      <c r="A483" s="18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3"/>
      <c r="U483" s="43"/>
      <c r="V483" s="43"/>
      <c r="W483" s="43"/>
      <c r="X483" s="43"/>
      <c r="Y483" s="43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0"/>
    </row>
    <row r="484" spans="1:80" hidden="1" x14ac:dyDescent="0.25">
      <c r="A484" s="18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3"/>
      <c r="U484" s="43"/>
      <c r="V484" s="43"/>
      <c r="W484" s="43"/>
      <c r="X484" s="43"/>
      <c r="Y484" s="43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</row>
    <row r="485" spans="1:80" hidden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</row>
    <row r="486" spans="1:80" hidden="1" x14ac:dyDescent="0.25">
      <c r="A486" s="18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3"/>
      <c r="U486" s="43"/>
      <c r="V486" s="43"/>
      <c r="W486" s="43"/>
      <c r="X486" s="43"/>
      <c r="Y486" s="43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40"/>
      <c r="CB486" s="40"/>
    </row>
    <row r="487" spans="1:80" hidden="1" x14ac:dyDescent="0.25">
      <c r="A487" s="18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3"/>
      <c r="U487" s="43"/>
      <c r="V487" s="43"/>
      <c r="W487" s="43"/>
      <c r="X487" s="43"/>
      <c r="Y487" s="43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0"/>
    </row>
    <row r="488" spans="1:80" hidden="1" x14ac:dyDescent="0.25">
      <c r="A488" s="18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3"/>
      <c r="U488" s="43"/>
      <c r="V488" s="43"/>
      <c r="W488" s="43"/>
      <c r="X488" s="43"/>
      <c r="Y488" s="43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</row>
    <row r="489" spans="1:80" hidden="1" x14ac:dyDescent="0.25">
      <c r="A489" s="18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3"/>
      <c r="U489" s="43"/>
      <c r="V489" s="43"/>
      <c r="W489" s="43"/>
      <c r="X489" s="43"/>
      <c r="Y489" s="43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</row>
    <row r="490" spans="1:80" hidden="1" x14ac:dyDescent="0.25">
      <c r="A490" s="18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3"/>
      <c r="U490" s="43"/>
      <c r="V490" s="43"/>
      <c r="W490" s="43"/>
      <c r="X490" s="43"/>
      <c r="Y490" s="43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</row>
    <row r="491" spans="1:80" hidden="1" x14ac:dyDescent="0.25">
      <c r="A491" s="18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3"/>
      <c r="U491" s="43"/>
      <c r="V491" s="43"/>
      <c r="W491" s="43"/>
      <c r="X491" s="43"/>
      <c r="Y491" s="43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0"/>
    </row>
    <row r="492" spans="1:80" hidden="1" x14ac:dyDescent="0.25">
      <c r="A492" s="18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3"/>
      <c r="U492" s="43"/>
      <c r="V492" s="43"/>
      <c r="W492" s="43"/>
      <c r="X492" s="43"/>
      <c r="Y492" s="43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  <c r="BX492" s="40"/>
      <c r="BY492" s="40"/>
      <c r="BZ492" s="40"/>
      <c r="CA492" s="40"/>
      <c r="CB492" s="40"/>
    </row>
    <row r="493" spans="1:80" hidden="1" x14ac:dyDescent="0.25">
      <c r="A493" s="18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3"/>
      <c r="U493" s="43"/>
      <c r="V493" s="43"/>
      <c r="W493" s="43"/>
      <c r="X493" s="43"/>
      <c r="Y493" s="43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0"/>
    </row>
    <row r="494" spans="1:80" hidden="1" x14ac:dyDescent="0.25">
      <c r="A494" s="18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3"/>
      <c r="U494" s="43"/>
      <c r="V494" s="43"/>
      <c r="W494" s="43"/>
      <c r="X494" s="43"/>
      <c r="Y494" s="43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</row>
    <row r="495" spans="1:80" hidden="1" x14ac:dyDescent="0.25">
      <c r="A495" s="18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3"/>
      <c r="U495" s="43"/>
      <c r="V495" s="43"/>
      <c r="W495" s="43"/>
      <c r="X495" s="43"/>
      <c r="Y495" s="43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0"/>
    </row>
    <row r="496" spans="1:80" hidden="1" x14ac:dyDescent="0.25">
      <c r="A496" s="18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3"/>
      <c r="U496" s="43"/>
      <c r="V496" s="43"/>
      <c r="W496" s="43"/>
      <c r="X496" s="43"/>
      <c r="Y496" s="43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</row>
    <row r="497" spans="1:80" hidden="1" x14ac:dyDescent="0.25">
      <c r="A497" s="18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3"/>
      <c r="U497" s="43"/>
      <c r="V497" s="43"/>
      <c r="W497" s="43"/>
      <c r="X497" s="43"/>
      <c r="Y497" s="43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0"/>
    </row>
    <row r="498" spans="1:80" hidden="1" x14ac:dyDescent="0.25">
      <c r="A498" s="18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3"/>
      <c r="U498" s="43"/>
      <c r="V498" s="43"/>
      <c r="W498" s="43"/>
      <c r="X498" s="43"/>
      <c r="Y498" s="43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</row>
    <row r="499" spans="1:80" hidden="1" x14ac:dyDescent="0.25">
      <c r="A499" s="18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3"/>
      <c r="U499" s="43"/>
      <c r="V499" s="43"/>
      <c r="W499" s="43"/>
      <c r="X499" s="43"/>
      <c r="Y499" s="43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0"/>
    </row>
    <row r="500" spans="1:80" hidden="1" x14ac:dyDescent="0.25">
      <c r="A500" s="18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3"/>
      <c r="U500" s="43"/>
      <c r="V500" s="43"/>
      <c r="W500" s="43"/>
      <c r="X500" s="43"/>
      <c r="Y500" s="43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  <c r="CB500" s="40"/>
    </row>
    <row r="501" spans="1:80" hidden="1" x14ac:dyDescent="0.25">
      <c r="A501" s="18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3"/>
      <c r="U501" s="43"/>
      <c r="V501" s="43"/>
      <c r="W501" s="43"/>
      <c r="X501" s="43"/>
      <c r="Y501" s="43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0"/>
    </row>
    <row r="502" spans="1:80" hidden="1" x14ac:dyDescent="0.25">
      <c r="A502" s="18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3"/>
      <c r="U502" s="43"/>
      <c r="V502" s="43"/>
      <c r="W502" s="43"/>
      <c r="X502" s="43"/>
      <c r="Y502" s="43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40"/>
      <c r="CB502" s="40"/>
    </row>
    <row r="503" spans="1:80" hidden="1" x14ac:dyDescent="0.25">
      <c r="A503" s="18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3"/>
      <c r="U503" s="43"/>
      <c r="V503" s="43"/>
      <c r="W503" s="43"/>
      <c r="X503" s="43"/>
      <c r="Y503" s="43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0"/>
    </row>
    <row r="504" spans="1:80" hidden="1" x14ac:dyDescent="0.25">
      <c r="A504" s="18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3"/>
      <c r="U504" s="43"/>
      <c r="V504" s="43"/>
      <c r="W504" s="43"/>
      <c r="X504" s="43"/>
      <c r="Y504" s="43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40"/>
      <c r="CB504" s="40"/>
    </row>
    <row r="505" spans="1:80" hidden="1" x14ac:dyDescent="0.25">
      <c r="A505" s="18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3"/>
      <c r="U505" s="43"/>
      <c r="V505" s="43"/>
      <c r="W505" s="43"/>
      <c r="X505" s="43"/>
      <c r="Y505" s="43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0"/>
    </row>
    <row r="506" spans="1:80" hidden="1" x14ac:dyDescent="0.25">
      <c r="A506" s="18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3"/>
      <c r="U506" s="43"/>
      <c r="V506" s="43"/>
      <c r="W506" s="43"/>
      <c r="X506" s="43"/>
      <c r="Y506" s="43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  <c r="BY506" s="40"/>
      <c r="BZ506" s="40"/>
      <c r="CA506" s="40"/>
      <c r="CB506" s="40"/>
    </row>
    <row r="507" spans="1:80" hidden="1" x14ac:dyDescent="0.25">
      <c r="A507" s="18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3"/>
      <c r="U507" s="43"/>
      <c r="V507" s="43"/>
      <c r="W507" s="43"/>
      <c r="X507" s="43"/>
      <c r="Y507" s="43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</row>
    <row r="508" spans="1:80" hidden="1" x14ac:dyDescent="0.25">
      <c r="A508" s="18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3"/>
      <c r="U508" s="43"/>
      <c r="V508" s="43"/>
      <c r="W508" s="43"/>
      <c r="X508" s="43"/>
      <c r="Y508" s="43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40"/>
      <c r="CB508" s="40"/>
    </row>
    <row r="509" spans="1:80" hidden="1" x14ac:dyDescent="0.25">
      <c r="A509" s="18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3"/>
      <c r="U509" s="43"/>
      <c r="V509" s="43"/>
      <c r="W509" s="43"/>
      <c r="X509" s="43"/>
      <c r="Y509" s="43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</row>
    <row r="510" spans="1:80" hidden="1" x14ac:dyDescent="0.25">
      <c r="A510" s="18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3"/>
      <c r="U510" s="43"/>
      <c r="V510" s="43"/>
      <c r="W510" s="43"/>
      <c r="X510" s="43"/>
      <c r="Y510" s="43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40"/>
      <c r="CB510" s="40"/>
    </row>
    <row r="511" spans="1:80" hidden="1" x14ac:dyDescent="0.25">
      <c r="A511" s="18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3"/>
      <c r="U511" s="43"/>
      <c r="V511" s="43"/>
      <c r="W511" s="43"/>
      <c r="X511" s="43"/>
      <c r="Y511" s="43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40"/>
      <c r="CB511" s="40"/>
    </row>
    <row r="512" spans="1:80" hidden="1" x14ac:dyDescent="0.25">
      <c r="A512" s="18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3"/>
      <c r="U512" s="43"/>
      <c r="V512" s="43"/>
      <c r="W512" s="43"/>
      <c r="X512" s="43"/>
      <c r="Y512" s="43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  <c r="BX512" s="40"/>
      <c r="BY512" s="40"/>
      <c r="BZ512" s="40"/>
      <c r="CA512" s="40"/>
      <c r="CB512" s="40"/>
    </row>
    <row r="513" spans="1:80" hidden="1" x14ac:dyDescent="0.25">
      <c r="A513" s="18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3"/>
      <c r="U513" s="43"/>
      <c r="V513" s="43"/>
      <c r="W513" s="43"/>
      <c r="X513" s="43"/>
      <c r="Y513" s="43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40"/>
      <c r="CB513" s="40"/>
    </row>
    <row r="514" spans="1:80" hidden="1" x14ac:dyDescent="0.25">
      <c r="A514" s="18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3"/>
      <c r="U514" s="43"/>
      <c r="V514" s="43"/>
      <c r="W514" s="43"/>
      <c r="X514" s="43"/>
      <c r="Y514" s="43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  <c r="BY514" s="40"/>
      <c r="BZ514" s="40"/>
      <c r="CA514" s="40"/>
      <c r="CB514" s="40"/>
    </row>
    <row r="515" spans="1:80" hidden="1" x14ac:dyDescent="0.25">
      <c r="A515" s="18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3"/>
      <c r="U515" s="43"/>
      <c r="V515" s="43"/>
      <c r="W515" s="43"/>
      <c r="X515" s="43"/>
      <c r="Y515" s="43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  <c r="BY515" s="40"/>
      <c r="BZ515" s="40"/>
      <c r="CA515" s="40"/>
      <c r="CB515" s="40"/>
    </row>
    <row r="516" spans="1:80" hidden="1" x14ac:dyDescent="0.25">
      <c r="A516" s="18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3"/>
      <c r="U516" s="43"/>
      <c r="V516" s="43"/>
      <c r="W516" s="43"/>
      <c r="X516" s="43"/>
      <c r="Y516" s="43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  <c r="BX516" s="40"/>
      <c r="BY516" s="40"/>
      <c r="BZ516" s="40"/>
      <c r="CA516" s="40"/>
      <c r="CB516" s="40"/>
    </row>
    <row r="517" spans="1:80" hidden="1" x14ac:dyDescent="0.25">
      <c r="A517" s="18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3"/>
      <c r="U517" s="43"/>
      <c r="V517" s="43"/>
      <c r="W517" s="43"/>
      <c r="X517" s="43"/>
      <c r="Y517" s="43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40"/>
      <c r="CB517" s="40"/>
    </row>
    <row r="518" spans="1:80" hidden="1" x14ac:dyDescent="0.25">
      <c r="A518" s="18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3"/>
      <c r="U518" s="43"/>
      <c r="V518" s="43"/>
      <c r="W518" s="43"/>
      <c r="X518" s="43"/>
      <c r="Y518" s="43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  <c r="BY518" s="40"/>
      <c r="BZ518" s="40"/>
      <c r="CA518" s="40"/>
      <c r="CB518" s="40"/>
    </row>
    <row r="519" spans="1:80" hidden="1" x14ac:dyDescent="0.25">
      <c r="A519" s="18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3"/>
      <c r="U519" s="43"/>
      <c r="V519" s="43"/>
      <c r="W519" s="43"/>
      <c r="X519" s="43"/>
      <c r="Y519" s="43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  <c r="BX519" s="40"/>
      <c r="BY519" s="40"/>
      <c r="BZ519" s="40"/>
      <c r="CA519" s="40"/>
      <c r="CB519" s="40"/>
    </row>
    <row r="520" spans="1:80" hidden="1" x14ac:dyDescent="0.25">
      <c r="A520" s="18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3"/>
      <c r="U520" s="43"/>
      <c r="V520" s="43"/>
      <c r="W520" s="43"/>
      <c r="X520" s="43"/>
      <c r="Y520" s="43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40"/>
      <c r="CB520" s="40"/>
    </row>
    <row r="521" spans="1:80" hidden="1" x14ac:dyDescent="0.25">
      <c r="A521" s="18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3"/>
      <c r="U521" s="43"/>
      <c r="V521" s="43"/>
      <c r="W521" s="43"/>
      <c r="X521" s="43"/>
      <c r="Y521" s="43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  <c r="BX521" s="40"/>
      <c r="BY521" s="40"/>
      <c r="BZ521" s="40"/>
      <c r="CA521" s="40"/>
      <c r="CB521" s="40"/>
    </row>
    <row r="522" spans="1:80" hidden="1" x14ac:dyDescent="0.25">
      <c r="A522" s="18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3"/>
      <c r="U522" s="43"/>
      <c r="V522" s="43"/>
      <c r="W522" s="43"/>
      <c r="X522" s="43"/>
      <c r="Y522" s="43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  <c r="BY522" s="40"/>
      <c r="BZ522" s="40"/>
      <c r="CA522" s="40"/>
      <c r="CB522" s="40"/>
    </row>
    <row r="523" spans="1:80" hidden="1" x14ac:dyDescent="0.25">
      <c r="A523" s="18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3"/>
      <c r="U523" s="43"/>
      <c r="V523" s="43"/>
      <c r="W523" s="43"/>
      <c r="X523" s="43"/>
      <c r="Y523" s="43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40"/>
      <c r="CB523" s="40"/>
    </row>
    <row r="524" spans="1:80" hidden="1" x14ac:dyDescent="0.25">
      <c r="A524" s="18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3"/>
      <c r="U524" s="43"/>
      <c r="V524" s="43"/>
      <c r="W524" s="43"/>
      <c r="X524" s="43"/>
      <c r="Y524" s="43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  <c r="BX524" s="40"/>
      <c r="BY524" s="40"/>
      <c r="BZ524" s="40"/>
      <c r="CA524" s="40"/>
      <c r="CB524" s="40"/>
    </row>
    <row r="525" spans="1:80" hidden="1" x14ac:dyDescent="0.25">
      <c r="A525" s="18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3"/>
      <c r="U525" s="43"/>
      <c r="V525" s="43"/>
      <c r="W525" s="43"/>
      <c r="X525" s="43"/>
      <c r="Y525" s="43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  <c r="BX525" s="40"/>
      <c r="BY525" s="40"/>
      <c r="BZ525" s="40"/>
      <c r="CA525" s="40"/>
      <c r="CB525" s="40"/>
    </row>
    <row r="526" spans="1:80" hidden="1" x14ac:dyDescent="0.25">
      <c r="A526" s="18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3"/>
      <c r="U526" s="43"/>
      <c r="V526" s="43"/>
      <c r="W526" s="43"/>
      <c r="X526" s="43"/>
      <c r="Y526" s="43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  <c r="BX526" s="40"/>
      <c r="BY526" s="40"/>
      <c r="BZ526" s="40"/>
      <c r="CA526" s="40"/>
      <c r="CB526" s="40"/>
    </row>
    <row r="527" spans="1:80" hidden="1" x14ac:dyDescent="0.25">
      <c r="A527" s="18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3"/>
      <c r="U527" s="43"/>
      <c r="V527" s="43"/>
      <c r="W527" s="43"/>
      <c r="X527" s="43"/>
      <c r="Y527" s="43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0"/>
    </row>
    <row r="528" spans="1:80" hidden="1" x14ac:dyDescent="0.25">
      <c r="A528" s="18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3"/>
      <c r="U528" s="43"/>
      <c r="V528" s="43"/>
      <c r="W528" s="43"/>
      <c r="X528" s="43"/>
      <c r="Y528" s="43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  <c r="BX528" s="40"/>
      <c r="BY528" s="40"/>
      <c r="BZ528" s="40"/>
      <c r="CA528" s="40"/>
      <c r="CB528" s="40"/>
    </row>
    <row r="529" spans="1:80" hidden="1" x14ac:dyDescent="0.25">
      <c r="A529" s="18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3"/>
      <c r="U529" s="43"/>
      <c r="V529" s="43"/>
      <c r="W529" s="43"/>
      <c r="X529" s="43"/>
      <c r="Y529" s="43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0"/>
    </row>
    <row r="530" spans="1:80" hidden="1" x14ac:dyDescent="0.25">
      <c r="A530" s="18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3"/>
      <c r="U530" s="43"/>
      <c r="V530" s="43"/>
      <c r="W530" s="43"/>
      <c r="X530" s="43"/>
      <c r="Y530" s="43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  <c r="CB530" s="40"/>
    </row>
    <row r="531" spans="1:80" hidden="1" x14ac:dyDescent="0.25">
      <c r="A531" s="18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3"/>
      <c r="U531" s="43"/>
      <c r="V531" s="43"/>
      <c r="W531" s="43"/>
      <c r="X531" s="43"/>
      <c r="Y531" s="43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0"/>
    </row>
    <row r="532" spans="1:80" hidden="1" x14ac:dyDescent="0.25">
      <c r="A532" s="18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3"/>
      <c r="U532" s="43"/>
      <c r="V532" s="43"/>
      <c r="W532" s="43"/>
      <c r="X532" s="43"/>
      <c r="Y532" s="43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  <c r="BY532" s="40"/>
      <c r="BZ532" s="40"/>
      <c r="CA532" s="40"/>
      <c r="CB532" s="40"/>
    </row>
    <row r="533" spans="1:80" hidden="1" x14ac:dyDescent="0.25">
      <c r="A533" s="18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3"/>
      <c r="U533" s="43"/>
      <c r="V533" s="43"/>
      <c r="W533" s="43"/>
      <c r="X533" s="43"/>
      <c r="Y533" s="43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40"/>
      <c r="CB533" s="40"/>
    </row>
    <row r="534" spans="1:80" hidden="1" x14ac:dyDescent="0.25">
      <c r="A534" s="18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3"/>
      <c r="U534" s="43"/>
      <c r="V534" s="43"/>
      <c r="W534" s="43"/>
      <c r="X534" s="43"/>
      <c r="Y534" s="43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  <c r="BY534" s="40"/>
      <c r="BZ534" s="40"/>
      <c r="CA534" s="40"/>
      <c r="CB534" s="40"/>
    </row>
    <row r="535" spans="1:80" hidden="1" x14ac:dyDescent="0.25">
      <c r="A535" s="18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3"/>
      <c r="U535" s="43"/>
      <c r="V535" s="43"/>
      <c r="W535" s="43"/>
      <c r="X535" s="43"/>
      <c r="Y535" s="43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</row>
    <row r="536" spans="1:80" hidden="1" x14ac:dyDescent="0.25">
      <c r="A536" s="18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3"/>
      <c r="U536" s="43"/>
      <c r="V536" s="43"/>
      <c r="W536" s="43"/>
      <c r="X536" s="43"/>
      <c r="Y536" s="43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</row>
    <row r="537" spans="1:80" hidden="1" x14ac:dyDescent="0.25">
      <c r="A537" s="18"/>
      <c r="B537" s="40"/>
      <c r="C537" s="40"/>
    </row>
    <row r="538" spans="1:80" hidden="1" x14ac:dyDescent="0.25">
      <c r="A538" s="18"/>
      <c r="B538" s="40"/>
      <c r="C538" s="40"/>
    </row>
    <row r="539" spans="1:80" hidden="1" x14ac:dyDescent="0.25">
      <c r="A539" s="18"/>
      <c r="B539" s="40"/>
      <c r="C539" s="40"/>
    </row>
    <row r="540" spans="1:80" hidden="1" x14ac:dyDescent="0.25">
      <c r="A540" s="18"/>
      <c r="B540" s="40"/>
      <c r="C540" s="40"/>
    </row>
    <row r="541" spans="1:80" hidden="1" x14ac:dyDescent="0.25">
      <c r="A541" s="18"/>
      <c r="B541" s="40"/>
      <c r="C541" s="40"/>
    </row>
    <row r="542" spans="1:80" hidden="1" x14ac:dyDescent="0.25">
      <c r="A542" s="18"/>
      <c r="B542" s="40"/>
      <c r="C542" s="40"/>
    </row>
    <row r="543" spans="1:80" hidden="1" x14ac:dyDescent="0.25">
      <c r="A543" s="18"/>
      <c r="B543" s="40"/>
      <c r="C543" s="40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</row>
    <row r="544" spans="1:80" hidden="1" x14ac:dyDescent="0.25">
      <c r="A544" s="18"/>
      <c r="B544" s="40"/>
      <c r="C544" s="40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</row>
    <row r="545" spans="1:80" hidden="1" x14ac:dyDescent="0.25">
      <c r="A545" s="18"/>
      <c r="B545" s="40"/>
      <c r="C545" s="40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</row>
    <row r="546" spans="1:80" hidden="1" x14ac:dyDescent="0.25">
      <c r="A546" s="18"/>
      <c r="B546" s="40"/>
      <c r="C546" s="40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</row>
    <row r="547" spans="1:80" hidden="1" x14ac:dyDescent="0.25">
      <c r="A547" s="18"/>
      <c r="B547" s="40"/>
      <c r="C547" s="40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</row>
    <row r="548" spans="1:80" hidden="1" x14ac:dyDescent="0.25">
      <c r="A548" s="18"/>
      <c r="B548" s="40"/>
      <c r="C548" s="40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</row>
    <row r="549" spans="1:80" hidden="1" x14ac:dyDescent="0.25">
      <c r="A549" s="18"/>
      <c r="B549" s="40"/>
      <c r="C549" s="40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</row>
    <row r="550" spans="1:80" hidden="1" x14ac:dyDescent="0.25">
      <c r="A550" s="18"/>
      <c r="B550" s="40"/>
      <c r="C550" s="40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</row>
    <row r="551" spans="1:80" hidden="1" x14ac:dyDescent="0.25">
      <c r="A551" s="18"/>
      <c r="B551" s="40"/>
      <c r="C551" s="40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</row>
    <row r="552" spans="1:80" hidden="1" x14ac:dyDescent="0.25">
      <c r="A552" s="18"/>
      <c r="B552" s="40"/>
      <c r="C552" s="40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</row>
    <row r="553" spans="1:80" hidden="1" x14ac:dyDescent="0.25"/>
    <row r="554" spans="1:80" hidden="1" x14ac:dyDescent="0.25"/>
    <row r="555" spans="1:80" hidden="1" x14ac:dyDescent="0.25"/>
    <row r="556" spans="1:80" hidden="1" x14ac:dyDescent="0.25"/>
    <row r="557" spans="1:80" hidden="1" x14ac:dyDescent="0.25"/>
    <row r="558" spans="1:80" hidden="1" x14ac:dyDescent="0.25"/>
    <row r="559" spans="1:80" hidden="1" x14ac:dyDescent="0.25"/>
    <row r="560" spans="1:8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</sheetData>
  <sheetProtection selectLockedCells="1" selectUnlockedCells="1"/>
  <mergeCells count="72">
    <mergeCell ref="Q9:Q10"/>
    <mergeCell ref="AZ9:AZ10"/>
    <mergeCell ref="BE9:BE10"/>
    <mergeCell ref="CB9:CB10"/>
    <mergeCell ref="CA9:CA10"/>
    <mergeCell ref="BX9:BX10"/>
    <mergeCell ref="BC9:BC10"/>
    <mergeCell ref="AD9:AD10"/>
    <mergeCell ref="AU9:AU10"/>
    <mergeCell ref="AX9:AX10"/>
    <mergeCell ref="A4:CB4"/>
    <mergeCell ref="BV9:BV10"/>
    <mergeCell ref="A6:CB6"/>
    <mergeCell ref="C8:CB8"/>
    <mergeCell ref="AR9:AR10"/>
    <mergeCell ref="A8:A10"/>
    <mergeCell ref="B8:B10"/>
    <mergeCell ref="AV9:AV10"/>
    <mergeCell ref="BI9:BI10"/>
    <mergeCell ref="C9:P9"/>
    <mergeCell ref="A3:CB3"/>
    <mergeCell ref="X9:X10"/>
    <mergeCell ref="T9:T10"/>
    <mergeCell ref="Y9:Y10"/>
    <mergeCell ref="Z9:Z10"/>
    <mergeCell ref="BU9:BU10"/>
    <mergeCell ref="AT9:AT10"/>
    <mergeCell ref="AE9:AE10"/>
    <mergeCell ref="AJ9:AJ10"/>
    <mergeCell ref="AQ9:AQ10"/>
    <mergeCell ref="A5:CB5"/>
    <mergeCell ref="BQ9:BQ10"/>
    <mergeCell ref="R9:R10"/>
    <mergeCell ref="BY9:BY10"/>
    <mergeCell ref="AN9:AN10"/>
    <mergeCell ref="AW9:AW10"/>
    <mergeCell ref="BH9:BH10"/>
    <mergeCell ref="BJ9:BJ10"/>
    <mergeCell ref="AH9:AH10"/>
    <mergeCell ref="V9:V10"/>
    <mergeCell ref="BA9:BA10"/>
    <mergeCell ref="AG9:AG10"/>
    <mergeCell ref="AP9:AP10"/>
    <mergeCell ref="AS9:AS10"/>
    <mergeCell ref="AL9:AL10"/>
    <mergeCell ref="AI9:AI10"/>
    <mergeCell ref="AY9:AY10"/>
    <mergeCell ref="S9:S10"/>
    <mergeCell ref="AO9:AO10"/>
    <mergeCell ref="U9:U10"/>
    <mergeCell ref="W9:W10"/>
    <mergeCell ref="AF9:AF10"/>
    <mergeCell ref="AA9:AA10"/>
    <mergeCell ref="AK9:AK10"/>
    <mergeCell ref="AB9:AB10"/>
    <mergeCell ref="AC9:AC10"/>
    <mergeCell ref="BB9:BB10"/>
    <mergeCell ref="BW9:BW10"/>
    <mergeCell ref="BK9:BK10"/>
    <mergeCell ref="BN9:BN10"/>
    <mergeCell ref="BL9:BL10"/>
    <mergeCell ref="AM9:AM10"/>
    <mergeCell ref="BD9:BD10"/>
    <mergeCell ref="BF9:BF10"/>
    <mergeCell ref="BG9:BG10"/>
    <mergeCell ref="BM9:BM10"/>
    <mergeCell ref="BO9:BO10"/>
    <mergeCell ref="BZ9:BZ10"/>
    <mergeCell ref="BR9:BR10"/>
    <mergeCell ref="BP9:BP10"/>
    <mergeCell ref="BT9:BT10"/>
    <mergeCell ref="BS9:BS10"/>
  </mergeCells>
  <phoneticPr fontId="20" type="noConversion"/>
  <conditionalFormatting sqref="C325 A79 C321:C323 D320:BR360 D361:CB372 B15:B372 B7:C7 B14:Z14 C15:Z319 AA14:BR319 BS14:CB360">
    <cfRule type="cellIs" dxfId="1" priority="16" stopIfTrue="1" operator="lessThan">
      <formula>0</formula>
    </cfRule>
  </conditionalFormatting>
  <pageMargins left="0.74791666666666667" right="0.74791666666666667" top="0.98402777777777772" bottom="0.98402777777777772" header="0.51180555555555551" footer="0.51180555555555551"/>
  <pageSetup scale="91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4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4" sqref="A14"/>
    </sheetView>
  </sheetViews>
  <sheetFormatPr baseColWidth="10" defaultColWidth="0" defaultRowHeight="15.75" zeroHeight="1" x14ac:dyDescent="0.25"/>
  <cols>
    <col min="1" max="1" width="153.5703125" style="35" bestFit="1" customWidth="1"/>
    <col min="2" max="17" width="17.42578125" style="35" customWidth="1"/>
    <col min="18" max="16384" width="0" style="6" hidden="1"/>
  </cols>
  <sheetData>
    <row r="1" spans="1:256" x14ac:dyDescent="0.25">
      <c r="A1" s="50" t="s">
        <v>560</v>
      </c>
    </row>
    <row r="2" spans="1:256" x14ac:dyDescent="0.25">
      <c r="A2" s="50"/>
      <c r="B2" s="51"/>
    </row>
    <row r="3" spans="1:256" x14ac:dyDescent="0.25">
      <c r="A3" s="238" t="s">
        <v>554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256" x14ac:dyDescent="0.25">
      <c r="A4" s="241" t="s">
        <v>563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</row>
    <row r="5" spans="1:256" x14ac:dyDescent="0.25">
      <c r="A5" s="241" t="s">
        <v>562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</row>
    <row r="6" spans="1:256" x14ac:dyDescent="0.25">
      <c r="A6" s="241" t="s">
        <v>608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</row>
    <row r="7" spans="1:256" x14ac:dyDescent="0.2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256" s="11" customFormat="1" ht="21" customHeight="1" x14ac:dyDescent="0.2">
      <c r="A8" s="55"/>
      <c r="B8" s="239" t="s">
        <v>452</v>
      </c>
      <c r="C8" s="55"/>
      <c r="D8" s="56"/>
      <c r="E8" s="56"/>
      <c r="F8" s="56"/>
      <c r="G8" s="56"/>
      <c r="H8" s="56"/>
      <c r="I8" s="56"/>
      <c r="J8" s="56" t="s">
        <v>538</v>
      </c>
      <c r="K8" s="56"/>
      <c r="L8" s="56"/>
      <c r="M8" s="56"/>
      <c r="N8" s="56"/>
      <c r="O8" s="56"/>
      <c r="P8" s="56"/>
      <c r="Q8" s="55"/>
    </row>
    <row r="9" spans="1:256" s="11" customFormat="1" ht="21" customHeight="1" x14ac:dyDescent="0.2">
      <c r="A9" s="52" t="s">
        <v>561</v>
      </c>
      <c r="B9" s="244"/>
      <c r="C9" s="239" t="s">
        <v>568</v>
      </c>
      <c r="D9" s="239" t="s">
        <v>569</v>
      </c>
      <c r="E9" s="239" t="s">
        <v>570</v>
      </c>
      <c r="F9" s="239" t="s">
        <v>571</v>
      </c>
      <c r="G9" s="239" t="s">
        <v>572</v>
      </c>
      <c r="H9" s="239" t="s">
        <v>573</v>
      </c>
      <c r="I9" s="239" t="s">
        <v>464</v>
      </c>
      <c r="J9" s="239" t="s">
        <v>467</v>
      </c>
      <c r="K9" s="239" t="s">
        <v>574</v>
      </c>
      <c r="L9" s="239" t="s">
        <v>575</v>
      </c>
      <c r="M9" s="239" t="s">
        <v>479</v>
      </c>
      <c r="N9" s="239" t="s">
        <v>576</v>
      </c>
      <c r="O9" s="239" t="s">
        <v>577</v>
      </c>
      <c r="P9" s="239" t="s">
        <v>578</v>
      </c>
      <c r="Q9" s="242" t="s">
        <v>579</v>
      </c>
    </row>
    <row r="10" spans="1:256" s="11" customFormat="1" ht="21" customHeight="1" x14ac:dyDescent="0.2">
      <c r="A10" s="57"/>
      <c r="B10" s="240"/>
      <c r="C10" s="240"/>
      <c r="D10" s="240" t="s">
        <v>138</v>
      </c>
      <c r="E10" s="240" t="s">
        <v>138</v>
      </c>
      <c r="F10" s="240" t="s">
        <v>139</v>
      </c>
      <c r="G10" s="240" t="s">
        <v>139</v>
      </c>
      <c r="H10" s="240" t="s">
        <v>139</v>
      </c>
      <c r="I10" s="240"/>
      <c r="J10" s="240"/>
      <c r="K10" s="240" t="s">
        <v>140</v>
      </c>
      <c r="L10" s="240" t="s">
        <v>140</v>
      </c>
      <c r="M10" s="240"/>
      <c r="N10" s="240" t="s">
        <v>141</v>
      </c>
      <c r="O10" s="240" t="s">
        <v>141</v>
      </c>
      <c r="P10" s="240" t="s">
        <v>142</v>
      </c>
      <c r="Q10" s="243" t="s">
        <v>142</v>
      </c>
    </row>
    <row r="11" spans="1:256" x14ac:dyDescent="0.25">
      <c r="A11" s="58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0"/>
      <c r="N11" s="61"/>
      <c r="O11" s="60"/>
      <c r="P11" s="60"/>
      <c r="Q11" s="60"/>
    </row>
    <row r="12" spans="1:256" x14ac:dyDescent="0.25">
      <c r="A12" s="58" t="s">
        <v>452</v>
      </c>
      <c r="B12" s="19">
        <f>SUM(B14:B360,B362,B364,B366:B371)</f>
        <v>162001</v>
      </c>
      <c r="C12" s="19">
        <f t="shared" ref="C12:BN12" si="0">SUM(C14:C360,C362,C364,C366:C371)</f>
        <v>20705</v>
      </c>
      <c r="D12" s="19">
        <f t="shared" si="0"/>
        <v>13650</v>
      </c>
      <c r="E12" s="19">
        <f t="shared" si="0"/>
        <v>11021</v>
      </c>
      <c r="F12" s="19">
        <f t="shared" si="0"/>
        <v>13553</v>
      </c>
      <c r="G12" s="19">
        <f t="shared" si="0"/>
        <v>9394</v>
      </c>
      <c r="H12" s="19">
        <f t="shared" si="0"/>
        <v>5560</v>
      </c>
      <c r="I12" s="19">
        <f t="shared" si="0"/>
        <v>14280</v>
      </c>
      <c r="J12" s="19">
        <f t="shared" si="0"/>
        <v>15232</v>
      </c>
      <c r="K12" s="19">
        <f t="shared" si="0"/>
        <v>7159</v>
      </c>
      <c r="L12" s="19">
        <f t="shared" si="0"/>
        <v>8584</v>
      </c>
      <c r="M12" s="19">
        <f t="shared" si="0"/>
        <v>11751</v>
      </c>
      <c r="N12" s="19">
        <f t="shared" si="0"/>
        <v>6159</v>
      </c>
      <c r="O12" s="19">
        <f t="shared" si="0"/>
        <v>6564</v>
      </c>
      <c r="P12" s="19">
        <f t="shared" si="0"/>
        <v>8330</v>
      </c>
      <c r="Q12" s="19">
        <f t="shared" si="0"/>
        <v>10059</v>
      </c>
      <c r="R12" s="19" t="e">
        <f t="shared" si="0"/>
        <v>#N/A</v>
      </c>
      <c r="S12" s="19">
        <f t="shared" si="0"/>
        <v>0</v>
      </c>
      <c r="T12" s="19">
        <f t="shared" si="0"/>
        <v>0</v>
      </c>
      <c r="U12" s="19">
        <f t="shared" si="0"/>
        <v>0</v>
      </c>
      <c r="V12" s="19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0</v>
      </c>
      <c r="Z12" s="19">
        <f t="shared" si="0"/>
        <v>0</v>
      </c>
      <c r="AA12" s="19">
        <f t="shared" si="0"/>
        <v>0</v>
      </c>
      <c r="AB12" s="19">
        <f t="shared" si="0"/>
        <v>0</v>
      </c>
      <c r="AC12" s="19">
        <f t="shared" si="0"/>
        <v>0</v>
      </c>
      <c r="AD12" s="19">
        <f t="shared" si="0"/>
        <v>0</v>
      </c>
      <c r="AE12" s="19">
        <f t="shared" si="0"/>
        <v>0</v>
      </c>
      <c r="AF12" s="19">
        <f t="shared" si="0"/>
        <v>0</v>
      </c>
      <c r="AG12" s="19">
        <f t="shared" si="0"/>
        <v>0</v>
      </c>
      <c r="AH12" s="19">
        <f t="shared" si="0"/>
        <v>0</v>
      </c>
      <c r="AI12" s="19">
        <f t="shared" si="0"/>
        <v>0</v>
      </c>
      <c r="AJ12" s="19">
        <f t="shared" si="0"/>
        <v>0</v>
      </c>
      <c r="AK12" s="19">
        <f t="shared" si="0"/>
        <v>0</v>
      </c>
      <c r="AL12" s="19">
        <f t="shared" si="0"/>
        <v>0</v>
      </c>
      <c r="AM12" s="19">
        <f t="shared" si="0"/>
        <v>0</v>
      </c>
      <c r="AN12" s="19">
        <f t="shared" si="0"/>
        <v>0</v>
      </c>
      <c r="AO12" s="19">
        <f t="shared" si="0"/>
        <v>0</v>
      </c>
      <c r="AP12" s="19">
        <f t="shared" si="0"/>
        <v>0</v>
      </c>
      <c r="AQ12" s="19">
        <f t="shared" si="0"/>
        <v>0</v>
      </c>
      <c r="AR12" s="19">
        <f t="shared" si="0"/>
        <v>0</v>
      </c>
      <c r="AS12" s="19">
        <f t="shared" si="0"/>
        <v>0</v>
      </c>
      <c r="AT12" s="19">
        <f t="shared" si="0"/>
        <v>0</v>
      </c>
      <c r="AU12" s="19">
        <f t="shared" si="0"/>
        <v>0</v>
      </c>
      <c r="AV12" s="19">
        <f t="shared" si="0"/>
        <v>0</v>
      </c>
      <c r="AW12" s="19">
        <f t="shared" si="0"/>
        <v>0</v>
      </c>
      <c r="AX12" s="19">
        <f t="shared" si="0"/>
        <v>0</v>
      </c>
      <c r="AY12" s="19">
        <f t="shared" si="0"/>
        <v>0</v>
      </c>
      <c r="AZ12" s="19">
        <f t="shared" si="0"/>
        <v>0</v>
      </c>
      <c r="BA12" s="19">
        <f t="shared" si="0"/>
        <v>0</v>
      </c>
      <c r="BB12" s="19">
        <f t="shared" si="0"/>
        <v>0</v>
      </c>
      <c r="BC12" s="19">
        <f t="shared" si="0"/>
        <v>0</v>
      </c>
      <c r="BD12" s="19">
        <f t="shared" si="0"/>
        <v>0</v>
      </c>
      <c r="BE12" s="19">
        <f t="shared" si="0"/>
        <v>0</v>
      </c>
      <c r="BF12" s="19">
        <f t="shared" si="0"/>
        <v>0</v>
      </c>
      <c r="BG12" s="19">
        <f t="shared" si="0"/>
        <v>0</v>
      </c>
      <c r="BH12" s="19">
        <f t="shared" si="0"/>
        <v>0</v>
      </c>
      <c r="BI12" s="19">
        <f t="shared" si="0"/>
        <v>0</v>
      </c>
      <c r="BJ12" s="19">
        <f t="shared" si="0"/>
        <v>0</v>
      </c>
      <c r="BK12" s="19">
        <f t="shared" si="0"/>
        <v>0</v>
      </c>
      <c r="BL12" s="19">
        <f t="shared" si="0"/>
        <v>0</v>
      </c>
      <c r="BM12" s="19">
        <f t="shared" si="0"/>
        <v>0</v>
      </c>
      <c r="BN12" s="19">
        <f t="shared" si="0"/>
        <v>0</v>
      </c>
      <c r="BO12" s="19">
        <f t="shared" ref="BO12:DZ12" si="1">SUM(BO14:BO360,BO362,BO364,BO366:BO371)</f>
        <v>0</v>
      </c>
      <c r="BP12" s="19">
        <f t="shared" si="1"/>
        <v>0</v>
      </c>
      <c r="BQ12" s="19">
        <f t="shared" si="1"/>
        <v>0</v>
      </c>
      <c r="BR12" s="19">
        <f t="shared" si="1"/>
        <v>0</v>
      </c>
      <c r="BS12" s="19">
        <f t="shared" si="1"/>
        <v>0</v>
      </c>
      <c r="BT12" s="19">
        <f t="shared" si="1"/>
        <v>0</v>
      </c>
      <c r="BU12" s="19">
        <f t="shared" si="1"/>
        <v>0</v>
      </c>
      <c r="BV12" s="19">
        <f t="shared" si="1"/>
        <v>0</v>
      </c>
      <c r="BW12" s="19">
        <f t="shared" si="1"/>
        <v>0</v>
      </c>
      <c r="BX12" s="19">
        <f t="shared" si="1"/>
        <v>0</v>
      </c>
      <c r="BY12" s="19">
        <f t="shared" si="1"/>
        <v>0</v>
      </c>
      <c r="BZ12" s="19">
        <f t="shared" si="1"/>
        <v>0</v>
      </c>
      <c r="CA12" s="19">
        <f t="shared" si="1"/>
        <v>0</v>
      </c>
      <c r="CB12" s="19">
        <f t="shared" si="1"/>
        <v>0</v>
      </c>
      <c r="CC12" s="19">
        <f t="shared" si="1"/>
        <v>0</v>
      </c>
      <c r="CD12" s="19">
        <f t="shared" si="1"/>
        <v>0</v>
      </c>
      <c r="CE12" s="19">
        <f t="shared" si="1"/>
        <v>0</v>
      </c>
      <c r="CF12" s="19">
        <f t="shared" si="1"/>
        <v>0</v>
      </c>
      <c r="CG12" s="19">
        <f t="shared" si="1"/>
        <v>0</v>
      </c>
      <c r="CH12" s="19">
        <f t="shared" si="1"/>
        <v>0</v>
      </c>
      <c r="CI12" s="19">
        <f t="shared" si="1"/>
        <v>0</v>
      </c>
      <c r="CJ12" s="19">
        <f t="shared" si="1"/>
        <v>0</v>
      </c>
      <c r="CK12" s="19">
        <f t="shared" si="1"/>
        <v>0</v>
      </c>
      <c r="CL12" s="19">
        <f t="shared" si="1"/>
        <v>0</v>
      </c>
      <c r="CM12" s="19">
        <f t="shared" si="1"/>
        <v>0</v>
      </c>
      <c r="CN12" s="19">
        <f t="shared" si="1"/>
        <v>0</v>
      </c>
      <c r="CO12" s="19">
        <f t="shared" si="1"/>
        <v>0</v>
      </c>
      <c r="CP12" s="19">
        <f t="shared" si="1"/>
        <v>0</v>
      </c>
      <c r="CQ12" s="19">
        <f t="shared" si="1"/>
        <v>0</v>
      </c>
      <c r="CR12" s="19">
        <f t="shared" si="1"/>
        <v>0</v>
      </c>
      <c r="CS12" s="19">
        <f t="shared" si="1"/>
        <v>0</v>
      </c>
      <c r="CT12" s="19">
        <f t="shared" si="1"/>
        <v>0</v>
      </c>
      <c r="CU12" s="19">
        <f t="shared" si="1"/>
        <v>0</v>
      </c>
      <c r="CV12" s="19">
        <f t="shared" si="1"/>
        <v>0</v>
      </c>
      <c r="CW12" s="19">
        <f t="shared" si="1"/>
        <v>0</v>
      </c>
      <c r="CX12" s="19">
        <f t="shared" si="1"/>
        <v>0</v>
      </c>
      <c r="CY12" s="19">
        <f t="shared" si="1"/>
        <v>0</v>
      </c>
      <c r="CZ12" s="19">
        <f t="shared" si="1"/>
        <v>0</v>
      </c>
      <c r="DA12" s="19">
        <f t="shared" si="1"/>
        <v>0</v>
      </c>
      <c r="DB12" s="19">
        <f t="shared" si="1"/>
        <v>0</v>
      </c>
      <c r="DC12" s="19">
        <f t="shared" si="1"/>
        <v>0</v>
      </c>
      <c r="DD12" s="19">
        <f t="shared" si="1"/>
        <v>0</v>
      </c>
      <c r="DE12" s="19">
        <f t="shared" si="1"/>
        <v>0</v>
      </c>
      <c r="DF12" s="19">
        <f t="shared" si="1"/>
        <v>0</v>
      </c>
      <c r="DG12" s="19">
        <f t="shared" si="1"/>
        <v>0</v>
      </c>
      <c r="DH12" s="19">
        <f t="shared" si="1"/>
        <v>0</v>
      </c>
      <c r="DI12" s="19">
        <f t="shared" si="1"/>
        <v>0</v>
      </c>
      <c r="DJ12" s="19">
        <f t="shared" si="1"/>
        <v>0</v>
      </c>
      <c r="DK12" s="19">
        <f t="shared" si="1"/>
        <v>0</v>
      </c>
      <c r="DL12" s="19">
        <f t="shared" si="1"/>
        <v>0</v>
      </c>
      <c r="DM12" s="19">
        <f t="shared" si="1"/>
        <v>0</v>
      </c>
      <c r="DN12" s="19">
        <f t="shared" si="1"/>
        <v>0</v>
      </c>
      <c r="DO12" s="19">
        <f t="shared" si="1"/>
        <v>0</v>
      </c>
      <c r="DP12" s="19">
        <f t="shared" si="1"/>
        <v>0</v>
      </c>
      <c r="DQ12" s="19">
        <f t="shared" si="1"/>
        <v>0</v>
      </c>
      <c r="DR12" s="19">
        <f t="shared" si="1"/>
        <v>0</v>
      </c>
      <c r="DS12" s="19">
        <f t="shared" si="1"/>
        <v>0</v>
      </c>
      <c r="DT12" s="19">
        <f t="shared" si="1"/>
        <v>0</v>
      </c>
      <c r="DU12" s="19">
        <f t="shared" si="1"/>
        <v>0</v>
      </c>
      <c r="DV12" s="19">
        <f t="shared" si="1"/>
        <v>0</v>
      </c>
      <c r="DW12" s="19">
        <f t="shared" si="1"/>
        <v>0</v>
      </c>
      <c r="DX12" s="19">
        <f t="shared" si="1"/>
        <v>0</v>
      </c>
      <c r="DY12" s="19">
        <f t="shared" si="1"/>
        <v>0</v>
      </c>
      <c r="DZ12" s="19">
        <f t="shared" si="1"/>
        <v>0</v>
      </c>
      <c r="EA12" s="19">
        <f t="shared" ref="EA12:GL12" si="2">SUM(EA14:EA360,EA362,EA364,EA366:EA371)</f>
        <v>0</v>
      </c>
      <c r="EB12" s="19">
        <f t="shared" si="2"/>
        <v>0</v>
      </c>
      <c r="EC12" s="19">
        <f t="shared" si="2"/>
        <v>0</v>
      </c>
      <c r="ED12" s="19">
        <f t="shared" si="2"/>
        <v>0</v>
      </c>
      <c r="EE12" s="19">
        <f t="shared" si="2"/>
        <v>0</v>
      </c>
      <c r="EF12" s="19">
        <f t="shared" si="2"/>
        <v>0</v>
      </c>
      <c r="EG12" s="19">
        <f t="shared" si="2"/>
        <v>0</v>
      </c>
      <c r="EH12" s="19">
        <f t="shared" si="2"/>
        <v>0</v>
      </c>
      <c r="EI12" s="19">
        <f t="shared" si="2"/>
        <v>0</v>
      </c>
      <c r="EJ12" s="19">
        <f t="shared" si="2"/>
        <v>0</v>
      </c>
      <c r="EK12" s="19">
        <f t="shared" si="2"/>
        <v>0</v>
      </c>
      <c r="EL12" s="19">
        <f t="shared" si="2"/>
        <v>0</v>
      </c>
      <c r="EM12" s="19">
        <f t="shared" si="2"/>
        <v>0</v>
      </c>
      <c r="EN12" s="19">
        <f t="shared" si="2"/>
        <v>0</v>
      </c>
      <c r="EO12" s="19">
        <f t="shared" si="2"/>
        <v>0</v>
      </c>
      <c r="EP12" s="19">
        <f t="shared" si="2"/>
        <v>0</v>
      </c>
      <c r="EQ12" s="19">
        <f t="shared" si="2"/>
        <v>0</v>
      </c>
      <c r="ER12" s="19">
        <f t="shared" si="2"/>
        <v>0</v>
      </c>
      <c r="ES12" s="19">
        <f t="shared" si="2"/>
        <v>0</v>
      </c>
      <c r="ET12" s="19">
        <f t="shared" si="2"/>
        <v>0</v>
      </c>
      <c r="EU12" s="19">
        <f t="shared" si="2"/>
        <v>0</v>
      </c>
      <c r="EV12" s="19">
        <f t="shared" si="2"/>
        <v>0</v>
      </c>
      <c r="EW12" s="19">
        <f t="shared" si="2"/>
        <v>0</v>
      </c>
      <c r="EX12" s="19">
        <f t="shared" si="2"/>
        <v>0</v>
      </c>
      <c r="EY12" s="19">
        <f t="shared" si="2"/>
        <v>0</v>
      </c>
      <c r="EZ12" s="19">
        <f t="shared" si="2"/>
        <v>0</v>
      </c>
      <c r="FA12" s="19">
        <f t="shared" si="2"/>
        <v>0</v>
      </c>
      <c r="FB12" s="19">
        <f t="shared" si="2"/>
        <v>0</v>
      </c>
      <c r="FC12" s="19">
        <f t="shared" si="2"/>
        <v>0</v>
      </c>
      <c r="FD12" s="19">
        <f t="shared" si="2"/>
        <v>0</v>
      </c>
      <c r="FE12" s="19">
        <f t="shared" si="2"/>
        <v>0</v>
      </c>
      <c r="FF12" s="19">
        <f t="shared" si="2"/>
        <v>0</v>
      </c>
      <c r="FG12" s="19">
        <f t="shared" si="2"/>
        <v>0</v>
      </c>
      <c r="FH12" s="19">
        <f t="shared" si="2"/>
        <v>0</v>
      </c>
      <c r="FI12" s="19">
        <f t="shared" si="2"/>
        <v>0</v>
      </c>
      <c r="FJ12" s="19">
        <f t="shared" si="2"/>
        <v>0</v>
      </c>
      <c r="FK12" s="19">
        <f t="shared" si="2"/>
        <v>0</v>
      </c>
      <c r="FL12" s="19">
        <f t="shared" si="2"/>
        <v>0</v>
      </c>
      <c r="FM12" s="19">
        <f t="shared" si="2"/>
        <v>0</v>
      </c>
      <c r="FN12" s="19">
        <f t="shared" si="2"/>
        <v>0</v>
      </c>
      <c r="FO12" s="19">
        <f t="shared" si="2"/>
        <v>0</v>
      </c>
      <c r="FP12" s="19">
        <f t="shared" si="2"/>
        <v>0</v>
      </c>
      <c r="FQ12" s="19">
        <f t="shared" si="2"/>
        <v>0</v>
      </c>
      <c r="FR12" s="19">
        <f t="shared" si="2"/>
        <v>0</v>
      </c>
      <c r="FS12" s="19">
        <f t="shared" si="2"/>
        <v>0</v>
      </c>
      <c r="FT12" s="19">
        <f t="shared" si="2"/>
        <v>0</v>
      </c>
      <c r="FU12" s="19">
        <f t="shared" si="2"/>
        <v>0</v>
      </c>
      <c r="FV12" s="19">
        <f t="shared" si="2"/>
        <v>0</v>
      </c>
      <c r="FW12" s="19">
        <f t="shared" si="2"/>
        <v>0</v>
      </c>
      <c r="FX12" s="19">
        <f t="shared" si="2"/>
        <v>0</v>
      </c>
      <c r="FY12" s="19">
        <f t="shared" si="2"/>
        <v>0</v>
      </c>
      <c r="FZ12" s="19">
        <f t="shared" si="2"/>
        <v>0</v>
      </c>
      <c r="GA12" s="19">
        <f t="shared" si="2"/>
        <v>0</v>
      </c>
      <c r="GB12" s="19">
        <f t="shared" si="2"/>
        <v>0</v>
      </c>
      <c r="GC12" s="19">
        <f t="shared" si="2"/>
        <v>0</v>
      </c>
      <c r="GD12" s="19">
        <f t="shared" si="2"/>
        <v>0</v>
      </c>
      <c r="GE12" s="19">
        <f t="shared" si="2"/>
        <v>0</v>
      </c>
      <c r="GF12" s="19">
        <f t="shared" si="2"/>
        <v>0</v>
      </c>
      <c r="GG12" s="19">
        <f t="shared" si="2"/>
        <v>0</v>
      </c>
      <c r="GH12" s="19">
        <f t="shared" si="2"/>
        <v>0</v>
      </c>
      <c r="GI12" s="19">
        <f t="shared" si="2"/>
        <v>0</v>
      </c>
      <c r="GJ12" s="19">
        <f t="shared" si="2"/>
        <v>0</v>
      </c>
      <c r="GK12" s="19">
        <f t="shared" si="2"/>
        <v>0</v>
      </c>
      <c r="GL12" s="19">
        <f t="shared" si="2"/>
        <v>0</v>
      </c>
      <c r="GM12" s="19">
        <f t="shared" ref="GM12:IV12" si="3">SUM(GM14:GM360,GM362,GM364,GM366:GM371)</f>
        <v>0</v>
      </c>
      <c r="GN12" s="19">
        <f t="shared" si="3"/>
        <v>0</v>
      </c>
      <c r="GO12" s="19">
        <f t="shared" si="3"/>
        <v>0</v>
      </c>
      <c r="GP12" s="19">
        <f t="shared" si="3"/>
        <v>0</v>
      </c>
      <c r="GQ12" s="19">
        <f t="shared" si="3"/>
        <v>0</v>
      </c>
      <c r="GR12" s="19">
        <f t="shared" si="3"/>
        <v>0</v>
      </c>
      <c r="GS12" s="19">
        <f t="shared" si="3"/>
        <v>0</v>
      </c>
      <c r="GT12" s="19">
        <f t="shared" si="3"/>
        <v>0</v>
      </c>
      <c r="GU12" s="19">
        <f t="shared" si="3"/>
        <v>0</v>
      </c>
      <c r="GV12" s="19">
        <f t="shared" si="3"/>
        <v>0</v>
      </c>
      <c r="GW12" s="19">
        <f t="shared" si="3"/>
        <v>0</v>
      </c>
      <c r="GX12" s="19">
        <f t="shared" si="3"/>
        <v>0</v>
      </c>
      <c r="GY12" s="19">
        <f t="shared" si="3"/>
        <v>0</v>
      </c>
      <c r="GZ12" s="19">
        <f t="shared" si="3"/>
        <v>0</v>
      </c>
      <c r="HA12" s="19">
        <f t="shared" si="3"/>
        <v>0</v>
      </c>
      <c r="HB12" s="19">
        <f t="shared" si="3"/>
        <v>0</v>
      </c>
      <c r="HC12" s="19">
        <f t="shared" si="3"/>
        <v>0</v>
      </c>
      <c r="HD12" s="19">
        <f t="shared" si="3"/>
        <v>0</v>
      </c>
      <c r="HE12" s="19">
        <f t="shared" si="3"/>
        <v>0</v>
      </c>
      <c r="HF12" s="19">
        <f t="shared" si="3"/>
        <v>0</v>
      </c>
      <c r="HG12" s="19">
        <f t="shared" si="3"/>
        <v>0</v>
      </c>
      <c r="HH12" s="19">
        <f t="shared" si="3"/>
        <v>0</v>
      </c>
      <c r="HI12" s="19">
        <f t="shared" si="3"/>
        <v>0</v>
      </c>
      <c r="HJ12" s="19">
        <f t="shared" si="3"/>
        <v>0</v>
      </c>
      <c r="HK12" s="19">
        <f t="shared" si="3"/>
        <v>0</v>
      </c>
      <c r="HL12" s="19">
        <f t="shared" si="3"/>
        <v>0</v>
      </c>
      <c r="HM12" s="19">
        <f t="shared" si="3"/>
        <v>0</v>
      </c>
      <c r="HN12" s="19">
        <f t="shared" si="3"/>
        <v>0</v>
      </c>
      <c r="HO12" s="19">
        <f t="shared" si="3"/>
        <v>0</v>
      </c>
      <c r="HP12" s="19">
        <f t="shared" si="3"/>
        <v>0</v>
      </c>
      <c r="HQ12" s="19">
        <f t="shared" si="3"/>
        <v>0</v>
      </c>
      <c r="HR12" s="19">
        <f t="shared" si="3"/>
        <v>0</v>
      </c>
      <c r="HS12" s="19">
        <f t="shared" si="3"/>
        <v>0</v>
      </c>
      <c r="HT12" s="19">
        <f t="shared" si="3"/>
        <v>0</v>
      </c>
      <c r="HU12" s="19">
        <f t="shared" si="3"/>
        <v>0</v>
      </c>
      <c r="HV12" s="19">
        <f t="shared" si="3"/>
        <v>0</v>
      </c>
      <c r="HW12" s="19">
        <f t="shared" si="3"/>
        <v>0</v>
      </c>
      <c r="HX12" s="19">
        <f t="shared" si="3"/>
        <v>0</v>
      </c>
      <c r="HY12" s="19">
        <f t="shared" si="3"/>
        <v>0</v>
      </c>
      <c r="HZ12" s="19">
        <f t="shared" si="3"/>
        <v>0</v>
      </c>
      <c r="IA12" s="19">
        <f t="shared" si="3"/>
        <v>0</v>
      </c>
      <c r="IB12" s="19">
        <f t="shared" si="3"/>
        <v>0</v>
      </c>
      <c r="IC12" s="19">
        <f t="shared" si="3"/>
        <v>0</v>
      </c>
      <c r="ID12" s="19">
        <f t="shared" si="3"/>
        <v>0</v>
      </c>
      <c r="IE12" s="19">
        <f t="shared" si="3"/>
        <v>0</v>
      </c>
      <c r="IF12" s="19">
        <f t="shared" si="3"/>
        <v>0</v>
      </c>
      <c r="IG12" s="19">
        <f t="shared" si="3"/>
        <v>0</v>
      </c>
      <c r="IH12" s="19">
        <f t="shared" si="3"/>
        <v>0</v>
      </c>
      <c r="II12" s="19">
        <f t="shared" si="3"/>
        <v>0</v>
      </c>
      <c r="IJ12" s="19">
        <f t="shared" si="3"/>
        <v>0</v>
      </c>
      <c r="IK12" s="19">
        <f t="shared" si="3"/>
        <v>0</v>
      </c>
      <c r="IL12" s="19">
        <f t="shared" si="3"/>
        <v>0</v>
      </c>
      <c r="IM12" s="19">
        <f t="shared" si="3"/>
        <v>0</v>
      </c>
      <c r="IN12" s="19">
        <f t="shared" si="3"/>
        <v>0</v>
      </c>
      <c r="IO12" s="19">
        <f t="shared" si="3"/>
        <v>0</v>
      </c>
      <c r="IP12" s="19">
        <f t="shared" si="3"/>
        <v>0</v>
      </c>
      <c r="IQ12" s="19">
        <f t="shared" si="3"/>
        <v>0</v>
      </c>
      <c r="IR12" s="19">
        <f t="shared" si="3"/>
        <v>0</v>
      </c>
      <c r="IS12" s="19">
        <f t="shared" si="3"/>
        <v>0</v>
      </c>
      <c r="IT12" s="19">
        <f t="shared" si="3"/>
        <v>0</v>
      </c>
      <c r="IU12" s="19">
        <f t="shared" si="3"/>
        <v>0</v>
      </c>
      <c r="IV12" s="19">
        <f t="shared" si="3"/>
        <v>0</v>
      </c>
    </row>
    <row r="13" spans="1:256" x14ac:dyDescent="0.2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x14ac:dyDescent="0.25">
      <c r="A14" s="22" t="s">
        <v>372</v>
      </c>
      <c r="B14" s="63">
        <f>SUM(C14:Q14)</f>
        <v>18</v>
      </c>
      <c r="C14" s="64">
        <v>2</v>
      </c>
      <c r="D14" s="64">
        <v>4</v>
      </c>
      <c r="E14" s="64">
        <v>2</v>
      </c>
      <c r="F14" s="64">
        <v>0</v>
      </c>
      <c r="G14" s="64">
        <v>0</v>
      </c>
      <c r="H14" s="64">
        <v>0</v>
      </c>
      <c r="I14" s="64">
        <v>4</v>
      </c>
      <c r="J14" s="64">
        <v>1</v>
      </c>
      <c r="K14" s="64">
        <v>0</v>
      </c>
      <c r="L14" s="65">
        <v>0</v>
      </c>
      <c r="M14" s="64">
        <v>1</v>
      </c>
      <c r="N14" s="65">
        <v>0</v>
      </c>
      <c r="O14" s="64">
        <v>1</v>
      </c>
      <c r="P14" s="64">
        <v>0</v>
      </c>
      <c r="Q14" s="64">
        <v>3</v>
      </c>
    </row>
    <row r="15" spans="1:256" x14ac:dyDescent="0.25">
      <c r="A15" s="22" t="s">
        <v>196</v>
      </c>
      <c r="B15" s="63">
        <f t="shared" ref="B15:B77" si="4">SUM(C15:Q15)</f>
        <v>276</v>
      </c>
      <c r="C15" s="64">
        <v>26</v>
      </c>
      <c r="D15" s="64">
        <v>27</v>
      </c>
      <c r="E15" s="64">
        <v>49</v>
      </c>
      <c r="F15" s="64">
        <v>25</v>
      </c>
      <c r="G15" s="64">
        <v>21</v>
      </c>
      <c r="H15" s="64">
        <v>3</v>
      </c>
      <c r="I15" s="64">
        <v>28</v>
      </c>
      <c r="J15" s="64">
        <v>31</v>
      </c>
      <c r="K15" s="64">
        <v>4</v>
      </c>
      <c r="L15" s="65">
        <v>6</v>
      </c>
      <c r="M15" s="64">
        <v>18</v>
      </c>
      <c r="N15" s="65">
        <v>1</v>
      </c>
      <c r="O15" s="64">
        <v>7</v>
      </c>
      <c r="P15" s="64">
        <v>12</v>
      </c>
      <c r="Q15" s="64">
        <v>18</v>
      </c>
    </row>
    <row r="16" spans="1:256" x14ac:dyDescent="0.25">
      <c r="A16" s="24" t="s">
        <v>480</v>
      </c>
      <c r="B16" s="63">
        <f t="shared" si="4"/>
        <v>3</v>
      </c>
      <c r="C16" s="64">
        <v>0</v>
      </c>
      <c r="D16" s="64">
        <v>0</v>
      </c>
      <c r="E16" s="64">
        <v>1</v>
      </c>
      <c r="F16" s="64">
        <v>0</v>
      </c>
      <c r="G16" s="64">
        <v>0</v>
      </c>
      <c r="H16" s="64">
        <v>0</v>
      </c>
      <c r="I16" s="64">
        <v>2</v>
      </c>
      <c r="J16" s="64">
        <v>0</v>
      </c>
      <c r="K16" s="64">
        <v>0</v>
      </c>
      <c r="L16" s="65">
        <v>0</v>
      </c>
      <c r="M16" s="64">
        <v>0</v>
      </c>
      <c r="N16" s="65">
        <v>0</v>
      </c>
      <c r="O16" s="64">
        <v>0</v>
      </c>
      <c r="P16" s="64">
        <v>0</v>
      </c>
      <c r="Q16" s="64">
        <v>0</v>
      </c>
    </row>
    <row r="17" spans="1:19" x14ac:dyDescent="0.25">
      <c r="A17" s="22" t="s">
        <v>194</v>
      </c>
      <c r="B17" s="63">
        <f t="shared" si="4"/>
        <v>14</v>
      </c>
      <c r="C17" s="64">
        <v>2</v>
      </c>
      <c r="D17" s="64">
        <v>1</v>
      </c>
      <c r="E17" s="64">
        <v>1</v>
      </c>
      <c r="F17" s="64">
        <v>1</v>
      </c>
      <c r="G17" s="64">
        <v>1</v>
      </c>
      <c r="H17" s="64">
        <v>0</v>
      </c>
      <c r="I17" s="64">
        <v>1</v>
      </c>
      <c r="J17" s="64">
        <v>3</v>
      </c>
      <c r="K17" s="64">
        <v>0</v>
      </c>
      <c r="L17" s="65">
        <v>0</v>
      </c>
      <c r="M17" s="64">
        <v>1</v>
      </c>
      <c r="N17" s="65">
        <v>0</v>
      </c>
      <c r="O17" s="64">
        <v>1</v>
      </c>
      <c r="P17" s="64">
        <v>0</v>
      </c>
      <c r="Q17" s="64">
        <v>2</v>
      </c>
    </row>
    <row r="18" spans="1:19" x14ac:dyDescent="0.25">
      <c r="A18" s="22" t="s">
        <v>482</v>
      </c>
      <c r="B18" s="63">
        <f t="shared" si="4"/>
        <v>4</v>
      </c>
      <c r="C18" s="64">
        <v>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</v>
      </c>
      <c r="J18" s="64">
        <v>0</v>
      </c>
      <c r="K18" s="64">
        <v>0</v>
      </c>
      <c r="L18" s="65">
        <v>0</v>
      </c>
      <c r="M18" s="64">
        <v>0</v>
      </c>
      <c r="N18" s="65">
        <v>1</v>
      </c>
      <c r="O18" s="64">
        <v>0</v>
      </c>
      <c r="P18" s="64">
        <v>0</v>
      </c>
      <c r="Q18" s="64">
        <v>0</v>
      </c>
    </row>
    <row r="19" spans="1:19" x14ac:dyDescent="0.25">
      <c r="A19" s="22" t="s">
        <v>483</v>
      </c>
      <c r="B19" s="63">
        <f t="shared" si="4"/>
        <v>2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</v>
      </c>
      <c r="J19" s="64">
        <v>1</v>
      </c>
      <c r="K19" s="64">
        <v>0</v>
      </c>
      <c r="L19" s="65">
        <v>0</v>
      </c>
      <c r="M19" s="64">
        <v>0</v>
      </c>
      <c r="N19" s="65">
        <v>0</v>
      </c>
      <c r="O19" s="64">
        <v>0</v>
      </c>
      <c r="P19" s="64">
        <v>0</v>
      </c>
      <c r="Q19" s="64">
        <v>0</v>
      </c>
    </row>
    <row r="20" spans="1:19" x14ac:dyDescent="0.25">
      <c r="A20" s="25" t="s">
        <v>484</v>
      </c>
      <c r="B20" s="63">
        <f t="shared" si="4"/>
        <v>6</v>
      </c>
      <c r="C20" s="64">
        <v>4</v>
      </c>
      <c r="D20" s="64">
        <v>0</v>
      </c>
      <c r="E20" s="64">
        <v>1</v>
      </c>
      <c r="F20" s="64">
        <v>0</v>
      </c>
      <c r="G20" s="64">
        <v>0</v>
      </c>
      <c r="H20" s="64">
        <v>0</v>
      </c>
      <c r="I20" s="64">
        <v>1</v>
      </c>
      <c r="J20" s="64">
        <v>0</v>
      </c>
      <c r="K20" s="64">
        <v>0</v>
      </c>
      <c r="L20" s="65">
        <v>0</v>
      </c>
      <c r="M20" s="64">
        <v>0</v>
      </c>
      <c r="N20" s="65">
        <v>0</v>
      </c>
      <c r="O20" s="64">
        <v>0</v>
      </c>
      <c r="P20" s="64">
        <v>0</v>
      </c>
      <c r="Q20" s="64">
        <v>0</v>
      </c>
    </row>
    <row r="21" spans="1:19" x14ac:dyDescent="0.25">
      <c r="A21" s="6" t="s">
        <v>485</v>
      </c>
      <c r="B21" s="63">
        <f t="shared" si="4"/>
        <v>1176</v>
      </c>
      <c r="C21" s="64">
        <v>224</v>
      </c>
      <c r="D21" s="64">
        <v>73</v>
      </c>
      <c r="E21" s="64">
        <v>95</v>
      </c>
      <c r="F21" s="64">
        <v>72</v>
      </c>
      <c r="G21" s="64">
        <v>52</v>
      </c>
      <c r="H21" s="64">
        <v>30</v>
      </c>
      <c r="I21" s="64">
        <v>72</v>
      </c>
      <c r="J21" s="64">
        <v>107</v>
      </c>
      <c r="K21" s="64">
        <v>43</v>
      </c>
      <c r="L21" s="65">
        <v>28</v>
      </c>
      <c r="M21" s="64">
        <v>137</v>
      </c>
      <c r="N21" s="65">
        <v>26</v>
      </c>
      <c r="O21" s="64">
        <v>37</v>
      </c>
      <c r="P21" s="64">
        <v>98</v>
      </c>
      <c r="Q21" s="64">
        <v>82</v>
      </c>
    </row>
    <row r="22" spans="1:19" x14ac:dyDescent="0.25">
      <c r="A22" s="6" t="s">
        <v>609</v>
      </c>
      <c r="B22" s="63">
        <f t="shared" si="4"/>
        <v>583</v>
      </c>
      <c r="C22" s="64">
        <v>56</v>
      </c>
      <c r="D22" s="64">
        <v>36</v>
      </c>
      <c r="E22" s="64">
        <v>66</v>
      </c>
      <c r="F22" s="64">
        <v>36</v>
      </c>
      <c r="G22" s="64">
        <v>47</v>
      </c>
      <c r="H22" s="64">
        <v>21</v>
      </c>
      <c r="I22" s="64">
        <v>60</v>
      </c>
      <c r="J22" s="64">
        <v>60</v>
      </c>
      <c r="K22" s="64">
        <v>24</v>
      </c>
      <c r="L22" s="65">
        <v>29</v>
      </c>
      <c r="M22" s="64">
        <v>31</v>
      </c>
      <c r="N22" s="65">
        <v>31</v>
      </c>
      <c r="O22" s="64">
        <v>23</v>
      </c>
      <c r="P22" s="64">
        <v>29</v>
      </c>
      <c r="Q22" s="64">
        <v>34</v>
      </c>
    </row>
    <row r="23" spans="1:19" x14ac:dyDescent="0.25">
      <c r="A23" s="6" t="s">
        <v>580</v>
      </c>
      <c r="B23" s="63">
        <f t="shared" si="4"/>
        <v>20</v>
      </c>
      <c r="C23" s="64">
        <v>1</v>
      </c>
      <c r="D23" s="64">
        <v>0</v>
      </c>
      <c r="E23" s="64">
        <v>1</v>
      </c>
      <c r="F23" s="64">
        <v>1</v>
      </c>
      <c r="G23" s="64">
        <v>3</v>
      </c>
      <c r="H23" s="64">
        <v>0</v>
      </c>
      <c r="I23" s="64">
        <v>3</v>
      </c>
      <c r="J23" s="64">
        <v>3</v>
      </c>
      <c r="K23" s="64">
        <v>4</v>
      </c>
      <c r="L23" s="65">
        <v>0</v>
      </c>
      <c r="M23" s="64">
        <v>0</v>
      </c>
      <c r="N23" s="65">
        <v>0</v>
      </c>
      <c r="O23" s="64">
        <v>1</v>
      </c>
      <c r="P23" s="64">
        <v>1</v>
      </c>
      <c r="Q23" s="64">
        <v>2</v>
      </c>
    </row>
    <row r="24" spans="1:19" x14ac:dyDescent="0.25">
      <c r="A24" s="6" t="s">
        <v>610</v>
      </c>
      <c r="B24" s="63">
        <f t="shared" si="4"/>
        <v>3598</v>
      </c>
      <c r="C24" s="64">
        <v>161</v>
      </c>
      <c r="D24" s="64">
        <v>236</v>
      </c>
      <c r="E24" s="64">
        <v>378</v>
      </c>
      <c r="F24" s="64">
        <v>340</v>
      </c>
      <c r="G24" s="64">
        <v>250</v>
      </c>
      <c r="H24" s="64">
        <v>168</v>
      </c>
      <c r="I24" s="64">
        <v>341</v>
      </c>
      <c r="J24" s="64">
        <v>352</v>
      </c>
      <c r="K24" s="64">
        <v>122</v>
      </c>
      <c r="L24" s="65">
        <v>129</v>
      </c>
      <c r="M24" s="64">
        <v>188</v>
      </c>
      <c r="N24" s="65">
        <v>183</v>
      </c>
      <c r="O24" s="64">
        <v>150</v>
      </c>
      <c r="P24" s="64">
        <v>199</v>
      </c>
      <c r="Q24" s="64">
        <v>401</v>
      </c>
    </row>
    <row r="25" spans="1:19" x14ac:dyDescent="0.25">
      <c r="A25" s="25" t="s">
        <v>581</v>
      </c>
      <c r="B25" s="63">
        <f t="shared" si="4"/>
        <v>89</v>
      </c>
      <c r="C25" s="64">
        <v>0</v>
      </c>
      <c r="D25" s="64">
        <v>1</v>
      </c>
      <c r="E25" s="64">
        <v>58</v>
      </c>
      <c r="F25" s="64">
        <v>0</v>
      </c>
      <c r="G25" s="64">
        <v>14</v>
      </c>
      <c r="H25" s="64">
        <v>0</v>
      </c>
      <c r="I25" s="64">
        <v>1</v>
      </c>
      <c r="J25" s="64">
        <v>0</v>
      </c>
      <c r="K25" s="64">
        <v>13</v>
      </c>
      <c r="L25" s="65">
        <v>0</v>
      </c>
      <c r="M25" s="64">
        <v>0</v>
      </c>
      <c r="N25" s="65">
        <v>1</v>
      </c>
      <c r="O25" s="64">
        <v>0</v>
      </c>
      <c r="P25" s="64">
        <v>0</v>
      </c>
      <c r="Q25" s="64">
        <v>1</v>
      </c>
    </row>
    <row r="26" spans="1:19" x14ac:dyDescent="0.25">
      <c r="A26" s="22" t="s">
        <v>611</v>
      </c>
      <c r="B26" s="63">
        <f t="shared" si="4"/>
        <v>1</v>
      </c>
      <c r="C26" s="64">
        <v>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5">
        <v>0</v>
      </c>
      <c r="M26" s="64">
        <v>0</v>
      </c>
      <c r="N26" s="65">
        <v>0</v>
      </c>
      <c r="O26" s="64">
        <v>0</v>
      </c>
      <c r="P26" s="64">
        <v>0</v>
      </c>
      <c r="Q26" s="64">
        <v>0</v>
      </c>
      <c r="R26" s="129" t="e">
        <f>VLOOKUP(A26,'C-3'!$A$15:$A$431,1,FALSE)</f>
        <v>#N/A</v>
      </c>
      <c r="S26" s="131" t="s">
        <v>699</v>
      </c>
    </row>
    <row r="27" spans="1:19" x14ac:dyDescent="0.25">
      <c r="A27" s="22" t="s">
        <v>486</v>
      </c>
      <c r="B27" s="63">
        <f t="shared" si="4"/>
        <v>313</v>
      </c>
      <c r="C27" s="64">
        <v>34</v>
      </c>
      <c r="D27" s="64">
        <v>58</v>
      </c>
      <c r="E27" s="64">
        <v>35</v>
      </c>
      <c r="F27" s="64">
        <v>27</v>
      </c>
      <c r="G27" s="64">
        <v>7</v>
      </c>
      <c r="H27" s="64">
        <v>8</v>
      </c>
      <c r="I27" s="64">
        <v>27</v>
      </c>
      <c r="J27" s="64">
        <v>30</v>
      </c>
      <c r="K27" s="64">
        <v>9</v>
      </c>
      <c r="L27" s="65">
        <v>10</v>
      </c>
      <c r="M27" s="64">
        <v>22</v>
      </c>
      <c r="N27" s="65">
        <v>11</v>
      </c>
      <c r="O27" s="64">
        <v>8</v>
      </c>
      <c r="P27" s="64">
        <v>17</v>
      </c>
      <c r="Q27" s="64">
        <v>10</v>
      </c>
    </row>
    <row r="28" spans="1:19" x14ac:dyDescent="0.25">
      <c r="A28" s="26" t="s">
        <v>435</v>
      </c>
      <c r="B28" s="63">
        <f t="shared" si="4"/>
        <v>43</v>
      </c>
      <c r="C28" s="64">
        <v>7</v>
      </c>
      <c r="D28" s="64">
        <v>6</v>
      </c>
      <c r="E28" s="64">
        <v>2</v>
      </c>
      <c r="F28" s="64">
        <v>4</v>
      </c>
      <c r="G28" s="64">
        <v>0</v>
      </c>
      <c r="H28" s="64">
        <v>2</v>
      </c>
      <c r="I28" s="64">
        <v>4</v>
      </c>
      <c r="J28" s="64">
        <v>1</v>
      </c>
      <c r="K28" s="64">
        <v>4</v>
      </c>
      <c r="L28" s="65">
        <v>1</v>
      </c>
      <c r="M28" s="64">
        <v>5</v>
      </c>
      <c r="N28" s="65">
        <v>0</v>
      </c>
      <c r="O28" s="64">
        <v>2</v>
      </c>
      <c r="P28" s="64">
        <v>3</v>
      </c>
      <c r="Q28" s="64">
        <v>2</v>
      </c>
    </row>
    <row r="29" spans="1:19" x14ac:dyDescent="0.25">
      <c r="A29" s="25" t="s">
        <v>488</v>
      </c>
      <c r="B29" s="63">
        <f t="shared" si="4"/>
        <v>466</v>
      </c>
      <c r="C29" s="64">
        <v>118</v>
      </c>
      <c r="D29" s="64">
        <v>88</v>
      </c>
      <c r="E29" s="64">
        <v>62</v>
      </c>
      <c r="F29" s="64">
        <v>35</v>
      </c>
      <c r="G29" s="64">
        <v>7</v>
      </c>
      <c r="H29" s="64">
        <v>17</v>
      </c>
      <c r="I29" s="64">
        <v>15</v>
      </c>
      <c r="J29" s="64">
        <v>30</v>
      </c>
      <c r="K29" s="64">
        <v>13</v>
      </c>
      <c r="L29" s="65">
        <v>19</v>
      </c>
      <c r="M29" s="64">
        <v>22</v>
      </c>
      <c r="N29" s="65">
        <v>7</v>
      </c>
      <c r="O29" s="64">
        <v>9</v>
      </c>
      <c r="P29" s="64">
        <v>12</v>
      </c>
      <c r="Q29" s="64">
        <v>12</v>
      </c>
    </row>
    <row r="30" spans="1:19" x14ac:dyDescent="0.25">
      <c r="A30" s="25" t="s">
        <v>324</v>
      </c>
      <c r="B30" s="63">
        <f t="shared" si="4"/>
        <v>2</v>
      </c>
      <c r="C30" s="64">
        <v>0</v>
      </c>
      <c r="D30" s="64">
        <v>1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5">
        <v>1</v>
      </c>
      <c r="M30" s="64">
        <v>0</v>
      </c>
      <c r="N30" s="65">
        <v>0</v>
      </c>
      <c r="O30" s="64">
        <v>0</v>
      </c>
      <c r="P30" s="64">
        <v>0</v>
      </c>
      <c r="Q30" s="64">
        <v>0</v>
      </c>
    </row>
    <row r="31" spans="1:19" x14ac:dyDescent="0.25">
      <c r="A31" s="6" t="s">
        <v>355</v>
      </c>
      <c r="B31" s="63">
        <f t="shared" si="4"/>
        <v>31</v>
      </c>
      <c r="C31" s="64">
        <v>0</v>
      </c>
      <c r="D31" s="64">
        <v>0</v>
      </c>
      <c r="E31" s="64">
        <v>0</v>
      </c>
      <c r="F31" s="64">
        <v>0</v>
      </c>
      <c r="G31" s="64">
        <v>2</v>
      </c>
      <c r="H31" s="64">
        <v>0</v>
      </c>
      <c r="I31" s="64">
        <v>1</v>
      </c>
      <c r="J31" s="64">
        <v>0</v>
      </c>
      <c r="K31" s="64">
        <v>9</v>
      </c>
      <c r="L31" s="65">
        <v>1</v>
      </c>
      <c r="M31" s="64">
        <v>0</v>
      </c>
      <c r="N31" s="65">
        <v>3</v>
      </c>
      <c r="O31" s="64">
        <v>12</v>
      </c>
      <c r="P31" s="64">
        <v>0</v>
      </c>
      <c r="Q31" s="64">
        <v>3</v>
      </c>
    </row>
    <row r="32" spans="1:19" x14ac:dyDescent="0.25">
      <c r="A32" s="25" t="s">
        <v>489</v>
      </c>
      <c r="B32" s="63">
        <f t="shared" si="4"/>
        <v>2</v>
      </c>
      <c r="C32" s="64">
        <v>0</v>
      </c>
      <c r="D32" s="64">
        <v>2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5">
        <v>0</v>
      </c>
      <c r="M32" s="64">
        <v>0</v>
      </c>
      <c r="N32" s="65">
        <v>0</v>
      </c>
      <c r="O32" s="64">
        <v>0</v>
      </c>
      <c r="P32" s="64">
        <v>0</v>
      </c>
      <c r="Q32" s="64">
        <v>0</v>
      </c>
    </row>
    <row r="33" spans="1:19" x14ac:dyDescent="0.25">
      <c r="A33" s="25" t="s">
        <v>491</v>
      </c>
      <c r="B33" s="63">
        <f t="shared" si="4"/>
        <v>195</v>
      </c>
      <c r="C33" s="64">
        <v>14</v>
      </c>
      <c r="D33" s="64">
        <v>13</v>
      </c>
      <c r="E33" s="64">
        <v>21</v>
      </c>
      <c r="F33" s="64">
        <v>18</v>
      </c>
      <c r="G33" s="64">
        <v>4</v>
      </c>
      <c r="H33" s="64">
        <v>6</v>
      </c>
      <c r="I33" s="64">
        <v>29</v>
      </c>
      <c r="J33" s="64">
        <v>38</v>
      </c>
      <c r="K33" s="64">
        <v>4</v>
      </c>
      <c r="L33" s="65">
        <v>4</v>
      </c>
      <c r="M33" s="64">
        <v>5</v>
      </c>
      <c r="N33" s="65">
        <v>4</v>
      </c>
      <c r="O33" s="64">
        <v>4</v>
      </c>
      <c r="P33" s="64">
        <v>13</v>
      </c>
      <c r="Q33" s="64">
        <v>18</v>
      </c>
    </row>
    <row r="34" spans="1:19" x14ac:dyDescent="0.25">
      <c r="A34" s="25" t="s">
        <v>492</v>
      </c>
      <c r="B34" s="63">
        <f t="shared" si="4"/>
        <v>5955</v>
      </c>
      <c r="C34" s="64">
        <v>645</v>
      </c>
      <c r="D34" s="64">
        <v>374</v>
      </c>
      <c r="E34" s="64">
        <v>538</v>
      </c>
      <c r="F34" s="64">
        <v>423</v>
      </c>
      <c r="G34" s="64">
        <v>389</v>
      </c>
      <c r="H34" s="64">
        <v>170</v>
      </c>
      <c r="I34" s="64">
        <v>553</v>
      </c>
      <c r="J34" s="64">
        <v>361</v>
      </c>
      <c r="K34" s="64">
        <v>260</v>
      </c>
      <c r="L34" s="65">
        <v>391</v>
      </c>
      <c r="M34" s="64">
        <v>583</v>
      </c>
      <c r="N34" s="65">
        <v>202</v>
      </c>
      <c r="O34" s="64">
        <v>241</v>
      </c>
      <c r="P34" s="64">
        <v>449</v>
      </c>
      <c r="Q34" s="64">
        <v>376</v>
      </c>
    </row>
    <row r="35" spans="1:19" x14ac:dyDescent="0.25">
      <c r="A35" s="24" t="s">
        <v>493</v>
      </c>
      <c r="B35" s="63">
        <f t="shared" si="4"/>
        <v>664</v>
      </c>
      <c r="C35" s="64">
        <v>63</v>
      </c>
      <c r="D35" s="64">
        <v>34</v>
      </c>
      <c r="E35" s="64">
        <v>55</v>
      </c>
      <c r="F35" s="64">
        <v>195</v>
      </c>
      <c r="G35" s="64">
        <v>18</v>
      </c>
      <c r="H35" s="64">
        <v>15</v>
      </c>
      <c r="I35" s="64">
        <v>73</v>
      </c>
      <c r="J35" s="64">
        <v>69</v>
      </c>
      <c r="K35" s="64">
        <v>14</v>
      </c>
      <c r="L35" s="65">
        <v>10</v>
      </c>
      <c r="M35" s="64">
        <v>62</v>
      </c>
      <c r="N35" s="65">
        <v>17</v>
      </c>
      <c r="O35" s="64">
        <v>8</v>
      </c>
      <c r="P35" s="64">
        <v>5</v>
      </c>
      <c r="Q35" s="64">
        <v>26</v>
      </c>
    </row>
    <row r="36" spans="1:19" x14ac:dyDescent="0.25">
      <c r="A36" s="25" t="s">
        <v>494</v>
      </c>
      <c r="B36" s="63">
        <f t="shared" si="4"/>
        <v>691</v>
      </c>
      <c r="C36" s="64">
        <v>132</v>
      </c>
      <c r="D36" s="64">
        <v>91</v>
      </c>
      <c r="E36" s="64">
        <v>135</v>
      </c>
      <c r="F36" s="64">
        <v>11</v>
      </c>
      <c r="G36" s="64">
        <v>49</v>
      </c>
      <c r="H36" s="64">
        <v>33</v>
      </c>
      <c r="I36" s="64">
        <v>40</v>
      </c>
      <c r="J36" s="64">
        <v>38</v>
      </c>
      <c r="K36" s="64">
        <v>29</v>
      </c>
      <c r="L36" s="65">
        <v>14</v>
      </c>
      <c r="M36" s="64">
        <v>71</v>
      </c>
      <c r="N36" s="65">
        <v>7</v>
      </c>
      <c r="O36" s="64">
        <v>17</v>
      </c>
      <c r="P36" s="64">
        <v>3</v>
      </c>
      <c r="Q36" s="64">
        <v>21</v>
      </c>
    </row>
    <row r="37" spans="1:19" x14ac:dyDescent="0.25">
      <c r="A37" s="25" t="s">
        <v>375</v>
      </c>
      <c r="B37" s="63">
        <f t="shared" si="4"/>
        <v>3</v>
      </c>
      <c r="C37" s="64">
        <v>0</v>
      </c>
      <c r="D37" s="64">
        <v>2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5">
        <v>0</v>
      </c>
      <c r="M37" s="64">
        <v>0</v>
      </c>
      <c r="N37" s="65">
        <v>0</v>
      </c>
      <c r="O37" s="64">
        <v>0</v>
      </c>
      <c r="P37" s="64">
        <v>1</v>
      </c>
      <c r="Q37" s="64">
        <v>0</v>
      </c>
    </row>
    <row r="38" spans="1:19" x14ac:dyDescent="0.25">
      <c r="A38" s="25" t="s">
        <v>495</v>
      </c>
      <c r="B38" s="63">
        <f t="shared" si="4"/>
        <v>21</v>
      </c>
      <c r="C38" s="64">
        <v>2</v>
      </c>
      <c r="D38" s="64">
        <v>1</v>
      </c>
      <c r="E38" s="64">
        <v>2</v>
      </c>
      <c r="F38" s="64">
        <v>1</v>
      </c>
      <c r="G38" s="64">
        <v>0</v>
      </c>
      <c r="H38" s="64">
        <v>0</v>
      </c>
      <c r="I38" s="64">
        <v>4</v>
      </c>
      <c r="J38" s="64">
        <v>2</v>
      </c>
      <c r="K38" s="64">
        <v>1</v>
      </c>
      <c r="L38" s="65">
        <v>0</v>
      </c>
      <c r="M38" s="64">
        <v>0</v>
      </c>
      <c r="N38" s="65">
        <v>0</v>
      </c>
      <c r="O38" s="64">
        <v>1</v>
      </c>
      <c r="P38" s="64">
        <v>2</v>
      </c>
      <c r="Q38" s="64">
        <v>5</v>
      </c>
    </row>
    <row r="39" spans="1:19" x14ac:dyDescent="0.25">
      <c r="A39" s="25" t="s">
        <v>496</v>
      </c>
      <c r="B39" s="63">
        <f t="shared" si="4"/>
        <v>36</v>
      </c>
      <c r="C39" s="64">
        <v>10</v>
      </c>
      <c r="D39" s="64">
        <v>3</v>
      </c>
      <c r="E39" s="64">
        <v>2</v>
      </c>
      <c r="F39" s="64">
        <v>2</v>
      </c>
      <c r="G39" s="64">
        <v>1</v>
      </c>
      <c r="H39" s="64">
        <v>1</v>
      </c>
      <c r="I39" s="64">
        <v>4</v>
      </c>
      <c r="J39" s="64">
        <v>2</v>
      </c>
      <c r="K39" s="64">
        <v>4</v>
      </c>
      <c r="L39" s="65">
        <v>0</v>
      </c>
      <c r="M39" s="64">
        <v>0</v>
      </c>
      <c r="N39" s="65">
        <v>1</v>
      </c>
      <c r="O39" s="64">
        <v>1</v>
      </c>
      <c r="P39" s="64">
        <v>5</v>
      </c>
      <c r="Q39" s="64">
        <v>0</v>
      </c>
    </row>
    <row r="40" spans="1:19" x14ac:dyDescent="0.25">
      <c r="A40" s="25" t="s">
        <v>497</v>
      </c>
      <c r="B40" s="63">
        <f t="shared" si="4"/>
        <v>137</v>
      </c>
      <c r="C40" s="64">
        <v>22</v>
      </c>
      <c r="D40" s="64">
        <v>5</v>
      </c>
      <c r="E40" s="64">
        <v>1</v>
      </c>
      <c r="F40" s="64">
        <v>18</v>
      </c>
      <c r="G40" s="64">
        <v>1</v>
      </c>
      <c r="H40" s="64">
        <v>11</v>
      </c>
      <c r="I40" s="64">
        <v>2</v>
      </c>
      <c r="J40" s="64">
        <v>24</v>
      </c>
      <c r="K40" s="64">
        <v>2</v>
      </c>
      <c r="L40" s="65">
        <v>14</v>
      </c>
      <c r="M40" s="64">
        <v>9</v>
      </c>
      <c r="N40" s="65">
        <v>6</v>
      </c>
      <c r="O40" s="64">
        <v>0</v>
      </c>
      <c r="P40" s="64">
        <v>4</v>
      </c>
      <c r="Q40" s="64">
        <v>18</v>
      </c>
    </row>
    <row r="41" spans="1:19" x14ac:dyDescent="0.25">
      <c r="A41" s="25" t="s">
        <v>376</v>
      </c>
      <c r="B41" s="63">
        <f t="shared" si="4"/>
        <v>31</v>
      </c>
      <c r="C41" s="64">
        <v>2</v>
      </c>
      <c r="D41" s="64">
        <v>0</v>
      </c>
      <c r="E41" s="64">
        <v>1</v>
      </c>
      <c r="F41" s="64">
        <v>1</v>
      </c>
      <c r="G41" s="64">
        <v>0</v>
      </c>
      <c r="H41" s="64">
        <v>0</v>
      </c>
      <c r="I41" s="64">
        <v>0</v>
      </c>
      <c r="J41" s="64">
        <v>3</v>
      </c>
      <c r="K41" s="64">
        <v>0</v>
      </c>
      <c r="L41" s="65">
        <v>4</v>
      </c>
      <c r="M41" s="64">
        <v>16</v>
      </c>
      <c r="N41" s="65">
        <v>1</v>
      </c>
      <c r="O41" s="64">
        <v>0</v>
      </c>
      <c r="P41" s="64">
        <v>3</v>
      </c>
      <c r="Q41" s="64">
        <v>0</v>
      </c>
      <c r="R41" s="128" t="str">
        <f>VLOOKUP(A41,'C-3'!$A$15:$A$431,1,FALSE)</f>
        <v>Alteración de dispositivos y señales de tránsito oficiales</v>
      </c>
      <c r="S41" s="132" t="s">
        <v>682</v>
      </c>
    </row>
    <row r="42" spans="1:19" x14ac:dyDescent="0.25">
      <c r="A42" s="26" t="s">
        <v>197</v>
      </c>
      <c r="B42" s="63">
        <f t="shared" si="4"/>
        <v>520</v>
      </c>
      <c r="C42" s="64">
        <v>68</v>
      </c>
      <c r="D42" s="64">
        <v>16</v>
      </c>
      <c r="E42" s="64">
        <v>25</v>
      </c>
      <c r="F42" s="64">
        <v>41</v>
      </c>
      <c r="G42" s="64">
        <v>38</v>
      </c>
      <c r="H42" s="64">
        <v>19</v>
      </c>
      <c r="I42" s="64">
        <v>53</v>
      </c>
      <c r="J42" s="64">
        <v>31</v>
      </c>
      <c r="K42" s="64">
        <v>26</v>
      </c>
      <c r="L42" s="65">
        <v>45</v>
      </c>
      <c r="M42" s="64">
        <v>62</v>
      </c>
      <c r="N42" s="65">
        <v>19</v>
      </c>
      <c r="O42" s="64">
        <v>38</v>
      </c>
      <c r="P42" s="64">
        <v>14</v>
      </c>
      <c r="Q42" s="64">
        <v>25</v>
      </c>
    </row>
    <row r="43" spans="1:19" x14ac:dyDescent="0.25">
      <c r="A43" s="25" t="s">
        <v>498</v>
      </c>
      <c r="B43" s="63">
        <f t="shared" si="4"/>
        <v>2644</v>
      </c>
      <c r="C43" s="64">
        <v>306</v>
      </c>
      <c r="D43" s="64">
        <v>159</v>
      </c>
      <c r="E43" s="64">
        <v>317</v>
      </c>
      <c r="F43" s="64">
        <v>133</v>
      </c>
      <c r="G43" s="64">
        <v>50</v>
      </c>
      <c r="H43" s="64">
        <v>74</v>
      </c>
      <c r="I43" s="64">
        <v>260</v>
      </c>
      <c r="J43" s="64">
        <v>312</v>
      </c>
      <c r="K43" s="64">
        <v>117</v>
      </c>
      <c r="L43" s="65">
        <v>90</v>
      </c>
      <c r="M43" s="64">
        <v>179</v>
      </c>
      <c r="N43" s="65">
        <v>78</v>
      </c>
      <c r="O43" s="64">
        <v>66</v>
      </c>
      <c r="P43" s="64">
        <v>156</v>
      </c>
      <c r="Q43" s="64">
        <v>347</v>
      </c>
    </row>
    <row r="44" spans="1:19" x14ac:dyDescent="0.25">
      <c r="A44" s="25" t="s">
        <v>612</v>
      </c>
      <c r="B44" s="63">
        <f t="shared" si="4"/>
        <v>1852</v>
      </c>
      <c r="C44" s="64">
        <v>63</v>
      </c>
      <c r="D44" s="64">
        <v>99</v>
      </c>
      <c r="E44" s="64">
        <v>208</v>
      </c>
      <c r="F44" s="64">
        <v>117</v>
      </c>
      <c r="G44" s="64">
        <v>99</v>
      </c>
      <c r="H44" s="64">
        <v>21</v>
      </c>
      <c r="I44" s="64">
        <v>197</v>
      </c>
      <c r="J44" s="64">
        <v>134</v>
      </c>
      <c r="K44" s="64">
        <v>102</v>
      </c>
      <c r="L44" s="65">
        <v>168</v>
      </c>
      <c r="M44" s="64">
        <v>182</v>
      </c>
      <c r="N44" s="65">
        <v>96</v>
      </c>
      <c r="O44" s="64">
        <v>123</v>
      </c>
      <c r="P44" s="64">
        <v>51</v>
      </c>
      <c r="Q44" s="64">
        <v>192</v>
      </c>
    </row>
    <row r="45" spans="1:19" x14ac:dyDescent="0.25">
      <c r="A45" s="25" t="s">
        <v>377</v>
      </c>
      <c r="B45" s="63">
        <f t="shared" si="4"/>
        <v>513</v>
      </c>
      <c r="C45" s="64">
        <v>39</v>
      </c>
      <c r="D45" s="64">
        <v>70</v>
      </c>
      <c r="E45" s="64">
        <v>49</v>
      </c>
      <c r="F45" s="64">
        <v>32</v>
      </c>
      <c r="G45" s="64">
        <v>13</v>
      </c>
      <c r="H45" s="64">
        <v>22</v>
      </c>
      <c r="I45" s="64">
        <v>37</v>
      </c>
      <c r="J45" s="64">
        <v>95</v>
      </c>
      <c r="K45" s="64">
        <v>18</v>
      </c>
      <c r="L45" s="65">
        <v>28</v>
      </c>
      <c r="M45" s="64">
        <v>38</v>
      </c>
      <c r="N45" s="65">
        <v>28</v>
      </c>
      <c r="O45" s="64">
        <v>15</v>
      </c>
      <c r="P45" s="64">
        <v>11</v>
      </c>
      <c r="Q45" s="64">
        <v>18</v>
      </c>
    </row>
    <row r="46" spans="1:19" x14ac:dyDescent="0.25">
      <c r="A46" s="25" t="s">
        <v>613</v>
      </c>
      <c r="B46" s="63">
        <f t="shared" si="4"/>
        <v>5</v>
      </c>
      <c r="C46" s="64">
        <v>2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5">
        <v>1</v>
      </c>
      <c r="M46" s="64">
        <v>0</v>
      </c>
      <c r="N46" s="65">
        <v>1</v>
      </c>
      <c r="O46" s="64">
        <v>1</v>
      </c>
      <c r="P46" s="64">
        <v>0</v>
      </c>
      <c r="Q46" s="64">
        <v>0</v>
      </c>
      <c r="R46" s="128" t="str">
        <f>VLOOKUP(A46,'C-3'!$A$15:$A$431,1,FALSE)</f>
        <v>Apertura de caminos o trochas en bosque</v>
      </c>
      <c r="S46" s="132" t="s">
        <v>700</v>
      </c>
    </row>
    <row r="47" spans="1:19" x14ac:dyDescent="0.25">
      <c r="A47" s="25" t="s">
        <v>614</v>
      </c>
      <c r="B47" s="63">
        <f t="shared" si="4"/>
        <v>2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5">
        <v>2</v>
      </c>
      <c r="M47" s="64">
        <v>0</v>
      </c>
      <c r="N47" s="65">
        <v>0</v>
      </c>
      <c r="O47" s="64">
        <v>0</v>
      </c>
      <c r="P47" s="64">
        <v>0</v>
      </c>
      <c r="Q47" s="64">
        <v>0</v>
      </c>
      <c r="R47" s="128" t="e">
        <f>VLOOKUP(A47,'C-3'!$A$15:$A$431,1,FALSE)</f>
        <v>#N/A</v>
      </c>
      <c r="S47" s="132" t="s">
        <v>701</v>
      </c>
    </row>
    <row r="48" spans="1:19" x14ac:dyDescent="0.25">
      <c r="A48" s="25" t="s">
        <v>615</v>
      </c>
      <c r="B48" s="63">
        <f t="shared" si="4"/>
        <v>1</v>
      </c>
      <c r="C48" s="64">
        <v>0</v>
      </c>
      <c r="D48" s="64">
        <v>0</v>
      </c>
      <c r="E48" s="64">
        <v>0</v>
      </c>
      <c r="F48" s="64">
        <v>1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5">
        <v>0</v>
      </c>
      <c r="M48" s="64">
        <v>0</v>
      </c>
      <c r="N48" s="65">
        <v>0</v>
      </c>
      <c r="O48" s="64">
        <v>0</v>
      </c>
      <c r="P48" s="64">
        <v>0</v>
      </c>
      <c r="Q48" s="64">
        <v>0</v>
      </c>
      <c r="R48" s="128" t="e">
        <f>VLOOKUP(A48,'C-3'!$A$15:$A$431,1,FALSE)</f>
        <v>#N/A</v>
      </c>
      <c r="S48" s="132" t="s">
        <v>153</v>
      </c>
    </row>
    <row r="49" spans="1:19" x14ac:dyDescent="0.25">
      <c r="A49" s="27" t="s">
        <v>312</v>
      </c>
      <c r="B49" s="63">
        <f t="shared" si="4"/>
        <v>3</v>
      </c>
      <c r="C49" s="64">
        <v>0</v>
      </c>
      <c r="D49" s="64">
        <v>0</v>
      </c>
      <c r="E49" s="64">
        <v>1</v>
      </c>
      <c r="F49" s="64">
        <v>0</v>
      </c>
      <c r="G49" s="64">
        <v>1</v>
      </c>
      <c r="H49" s="64">
        <v>1</v>
      </c>
      <c r="I49" s="64">
        <v>0</v>
      </c>
      <c r="J49" s="64">
        <v>0</v>
      </c>
      <c r="K49" s="64">
        <v>0</v>
      </c>
      <c r="L49" s="65">
        <v>0</v>
      </c>
      <c r="M49" s="64">
        <v>0</v>
      </c>
      <c r="N49" s="65">
        <v>0</v>
      </c>
      <c r="O49" s="64">
        <v>0</v>
      </c>
      <c r="P49" s="64">
        <v>0</v>
      </c>
      <c r="Q49" s="64">
        <v>0</v>
      </c>
    </row>
    <row r="50" spans="1:19" x14ac:dyDescent="0.25">
      <c r="A50" s="25" t="s">
        <v>499</v>
      </c>
      <c r="B50" s="63">
        <f t="shared" si="4"/>
        <v>432</v>
      </c>
      <c r="C50" s="64">
        <v>95</v>
      </c>
      <c r="D50" s="64">
        <v>83</v>
      </c>
      <c r="E50" s="64">
        <v>38</v>
      </c>
      <c r="F50" s="64">
        <v>34</v>
      </c>
      <c r="G50" s="64">
        <v>5</v>
      </c>
      <c r="H50" s="64">
        <v>8</v>
      </c>
      <c r="I50" s="64">
        <v>9</v>
      </c>
      <c r="J50" s="64">
        <v>11</v>
      </c>
      <c r="K50" s="64">
        <v>16</v>
      </c>
      <c r="L50" s="65">
        <v>10</v>
      </c>
      <c r="M50" s="64">
        <v>42</v>
      </c>
      <c r="N50" s="65">
        <v>11</v>
      </c>
      <c r="O50" s="64">
        <v>55</v>
      </c>
      <c r="P50" s="64">
        <v>6</v>
      </c>
      <c r="Q50" s="64">
        <v>9</v>
      </c>
    </row>
    <row r="51" spans="1:19" x14ac:dyDescent="0.25">
      <c r="A51" s="6" t="s">
        <v>500</v>
      </c>
      <c r="B51" s="63">
        <f t="shared" si="4"/>
        <v>7010</v>
      </c>
      <c r="C51" s="64">
        <v>1604</v>
      </c>
      <c r="D51" s="64">
        <v>770</v>
      </c>
      <c r="E51" s="64">
        <v>297</v>
      </c>
      <c r="F51" s="64">
        <v>532</v>
      </c>
      <c r="G51" s="64">
        <v>402</v>
      </c>
      <c r="H51" s="64">
        <v>426</v>
      </c>
      <c r="I51" s="64">
        <v>533</v>
      </c>
      <c r="J51" s="64">
        <v>597</v>
      </c>
      <c r="K51" s="64">
        <v>285</v>
      </c>
      <c r="L51" s="65">
        <v>230</v>
      </c>
      <c r="M51" s="64">
        <v>484</v>
      </c>
      <c r="N51" s="65">
        <v>98</v>
      </c>
      <c r="O51" s="64">
        <v>214</v>
      </c>
      <c r="P51" s="64">
        <v>247</v>
      </c>
      <c r="Q51" s="64">
        <v>291</v>
      </c>
    </row>
    <row r="52" spans="1:19" x14ac:dyDescent="0.25">
      <c r="A52" s="25" t="s">
        <v>357</v>
      </c>
      <c r="B52" s="63">
        <f t="shared" si="4"/>
        <v>12</v>
      </c>
      <c r="C52" s="64">
        <v>1</v>
      </c>
      <c r="D52" s="64">
        <v>0</v>
      </c>
      <c r="E52" s="64">
        <v>0</v>
      </c>
      <c r="F52" s="64">
        <v>0</v>
      </c>
      <c r="G52" s="64">
        <v>1</v>
      </c>
      <c r="H52" s="64">
        <v>0</v>
      </c>
      <c r="I52" s="64">
        <v>0</v>
      </c>
      <c r="J52" s="64">
        <v>4</v>
      </c>
      <c r="K52" s="64">
        <v>4</v>
      </c>
      <c r="L52" s="65">
        <v>1</v>
      </c>
      <c r="M52" s="64">
        <v>0</v>
      </c>
      <c r="N52" s="65">
        <v>0</v>
      </c>
      <c r="O52" s="64">
        <v>0</v>
      </c>
      <c r="P52" s="64">
        <v>1</v>
      </c>
      <c r="Q52" s="64">
        <v>0</v>
      </c>
      <c r="R52" s="128" t="str">
        <f>VLOOKUP(A52,'C-3'!$A$15:$A$431,1,FALSE)</f>
        <v>Aprovechamiento de recursos forestales patrimonio natural del Estado</v>
      </c>
      <c r="S52" s="132" t="s">
        <v>700</v>
      </c>
    </row>
    <row r="53" spans="1:19" x14ac:dyDescent="0.25">
      <c r="A53" s="26" t="s">
        <v>358</v>
      </c>
      <c r="B53" s="63">
        <f t="shared" si="4"/>
        <v>29</v>
      </c>
      <c r="C53" s="64">
        <v>0</v>
      </c>
      <c r="D53" s="64">
        <v>0</v>
      </c>
      <c r="E53" s="64">
        <v>0</v>
      </c>
      <c r="F53" s="64">
        <v>0</v>
      </c>
      <c r="G53" s="64">
        <v>3</v>
      </c>
      <c r="H53" s="64">
        <v>3</v>
      </c>
      <c r="I53" s="64">
        <v>3</v>
      </c>
      <c r="J53" s="64">
        <v>3</v>
      </c>
      <c r="K53" s="64">
        <v>0</v>
      </c>
      <c r="L53" s="65">
        <v>1</v>
      </c>
      <c r="M53" s="64">
        <v>0</v>
      </c>
      <c r="N53" s="65">
        <v>8</v>
      </c>
      <c r="O53" s="64">
        <v>5</v>
      </c>
      <c r="P53" s="64">
        <v>1</v>
      </c>
      <c r="Q53" s="64">
        <v>2</v>
      </c>
      <c r="R53" s="128" t="str">
        <f>VLOOKUP(A53,'C-3'!$A$15:$A$431,1,FALSE)</f>
        <v>Aprovechamiento en áreas de protección</v>
      </c>
      <c r="S53" s="132" t="s">
        <v>700</v>
      </c>
    </row>
    <row r="54" spans="1:19" x14ac:dyDescent="0.25">
      <c r="A54" s="25" t="s">
        <v>501</v>
      </c>
      <c r="B54" s="63">
        <f t="shared" si="4"/>
        <v>3</v>
      </c>
      <c r="C54" s="64">
        <v>2</v>
      </c>
      <c r="D54" s="64">
        <v>1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5">
        <v>0</v>
      </c>
      <c r="M54" s="64">
        <v>0</v>
      </c>
      <c r="N54" s="65">
        <v>0</v>
      </c>
      <c r="O54" s="64">
        <v>0</v>
      </c>
      <c r="P54" s="64">
        <v>0</v>
      </c>
      <c r="Q54" s="64">
        <v>0</v>
      </c>
    </row>
    <row r="55" spans="1:19" x14ac:dyDescent="0.25">
      <c r="A55" s="6" t="s">
        <v>198</v>
      </c>
      <c r="B55" s="63">
        <f t="shared" si="4"/>
        <v>19</v>
      </c>
      <c r="C55" s="64">
        <v>0</v>
      </c>
      <c r="D55" s="64">
        <v>2</v>
      </c>
      <c r="E55" s="64">
        <v>1</v>
      </c>
      <c r="F55" s="64">
        <v>2</v>
      </c>
      <c r="G55" s="64">
        <v>2</v>
      </c>
      <c r="H55" s="64">
        <v>0</v>
      </c>
      <c r="I55" s="64">
        <v>4</v>
      </c>
      <c r="J55" s="64">
        <v>1</v>
      </c>
      <c r="K55" s="64">
        <v>0</v>
      </c>
      <c r="L55" s="65">
        <v>2</v>
      </c>
      <c r="M55" s="64">
        <v>2</v>
      </c>
      <c r="N55" s="65">
        <v>0</v>
      </c>
      <c r="O55" s="64">
        <v>2</v>
      </c>
      <c r="P55" s="64">
        <v>0</v>
      </c>
      <c r="Q55" s="64">
        <v>1</v>
      </c>
    </row>
    <row r="56" spans="1:19" x14ac:dyDescent="0.25">
      <c r="A56" s="6" t="s">
        <v>616</v>
      </c>
      <c r="B56" s="63">
        <f t="shared" si="4"/>
        <v>2</v>
      </c>
      <c r="C56" s="64">
        <v>0</v>
      </c>
      <c r="D56" s="64">
        <v>0</v>
      </c>
      <c r="E56" s="64">
        <v>0</v>
      </c>
      <c r="F56" s="64">
        <v>2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5">
        <v>0</v>
      </c>
      <c r="M56" s="64">
        <v>0</v>
      </c>
      <c r="N56" s="65">
        <v>0</v>
      </c>
      <c r="O56" s="64">
        <v>0</v>
      </c>
      <c r="P56" s="64">
        <v>0</v>
      </c>
      <c r="Q56" s="64">
        <v>0</v>
      </c>
      <c r="R56" s="128" t="e">
        <f>VLOOKUP(A56,'C-3'!$A$15:$A$431,1,FALSE)</f>
        <v>#N/A</v>
      </c>
      <c r="S56" s="132" t="s">
        <v>156</v>
      </c>
    </row>
    <row r="57" spans="1:19" x14ac:dyDescent="0.25">
      <c r="A57" s="25" t="s">
        <v>502</v>
      </c>
      <c r="B57" s="63">
        <f t="shared" si="4"/>
        <v>14</v>
      </c>
      <c r="C57" s="64">
        <v>3</v>
      </c>
      <c r="D57" s="64">
        <v>2</v>
      </c>
      <c r="E57" s="64">
        <v>1</v>
      </c>
      <c r="F57" s="64">
        <v>3</v>
      </c>
      <c r="G57" s="64">
        <v>0</v>
      </c>
      <c r="H57" s="64">
        <v>0</v>
      </c>
      <c r="I57" s="64">
        <v>0</v>
      </c>
      <c r="J57" s="64">
        <v>2</v>
      </c>
      <c r="K57" s="64">
        <v>1</v>
      </c>
      <c r="L57" s="65">
        <v>2</v>
      </c>
      <c r="M57" s="64">
        <v>0</v>
      </c>
      <c r="N57" s="65">
        <v>0</v>
      </c>
      <c r="O57" s="64">
        <v>0</v>
      </c>
      <c r="P57" s="64">
        <v>0</v>
      </c>
      <c r="Q57" s="64">
        <v>0</v>
      </c>
    </row>
    <row r="58" spans="1:19" x14ac:dyDescent="0.25">
      <c r="A58" s="25" t="s">
        <v>359</v>
      </c>
      <c r="B58" s="63">
        <f t="shared" si="4"/>
        <v>18</v>
      </c>
      <c r="C58" s="64">
        <v>1</v>
      </c>
      <c r="D58" s="64">
        <v>0</v>
      </c>
      <c r="E58" s="64">
        <v>0</v>
      </c>
      <c r="F58" s="64">
        <v>0</v>
      </c>
      <c r="G58" s="64">
        <v>1</v>
      </c>
      <c r="H58" s="64">
        <v>0</v>
      </c>
      <c r="I58" s="64">
        <v>2</v>
      </c>
      <c r="J58" s="64">
        <v>5</v>
      </c>
      <c r="K58" s="64">
        <v>0</v>
      </c>
      <c r="L58" s="65">
        <v>1</v>
      </c>
      <c r="M58" s="64">
        <v>2</v>
      </c>
      <c r="N58" s="65">
        <v>1</v>
      </c>
      <c r="O58" s="64">
        <v>1</v>
      </c>
      <c r="P58" s="64">
        <v>0</v>
      </c>
      <c r="Q58" s="64">
        <v>4</v>
      </c>
    </row>
    <row r="59" spans="1:19" x14ac:dyDescent="0.25">
      <c r="A59" s="25" t="s">
        <v>503</v>
      </c>
      <c r="B59" s="63">
        <f t="shared" si="4"/>
        <v>12</v>
      </c>
      <c r="C59" s="64">
        <v>1</v>
      </c>
      <c r="D59" s="64">
        <v>1</v>
      </c>
      <c r="E59" s="64">
        <v>0</v>
      </c>
      <c r="F59" s="64">
        <v>3</v>
      </c>
      <c r="G59" s="64">
        <v>1</v>
      </c>
      <c r="H59" s="64">
        <v>1</v>
      </c>
      <c r="I59" s="64">
        <v>2</v>
      </c>
      <c r="J59" s="64">
        <v>2</v>
      </c>
      <c r="K59" s="64">
        <v>0</v>
      </c>
      <c r="L59" s="65">
        <v>1</v>
      </c>
      <c r="M59" s="64">
        <v>0</v>
      </c>
      <c r="N59" s="65">
        <v>0</v>
      </c>
      <c r="O59" s="64">
        <v>0</v>
      </c>
      <c r="P59" s="64">
        <v>0</v>
      </c>
      <c r="Q59" s="64">
        <v>0</v>
      </c>
    </row>
    <row r="60" spans="1:19" x14ac:dyDescent="0.25">
      <c r="A60" s="25" t="s">
        <v>617</v>
      </c>
      <c r="B60" s="63">
        <f t="shared" si="4"/>
        <v>2</v>
      </c>
      <c r="C60" s="64">
        <v>1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5">
        <v>0</v>
      </c>
      <c r="M60" s="64">
        <v>0</v>
      </c>
      <c r="N60" s="65">
        <v>0</v>
      </c>
      <c r="O60" s="64">
        <v>0</v>
      </c>
      <c r="P60" s="64">
        <v>0</v>
      </c>
      <c r="Q60" s="64">
        <v>1</v>
      </c>
      <c r="R60" s="128" t="e">
        <f>VLOOKUP(A60,'C-3'!$A$15:$A$431,1,FALSE)</f>
        <v>#N/A</v>
      </c>
      <c r="S60" s="132" t="s">
        <v>682</v>
      </c>
    </row>
    <row r="61" spans="1:19" x14ac:dyDescent="0.25">
      <c r="A61" s="25" t="s">
        <v>567</v>
      </c>
      <c r="B61" s="63">
        <f t="shared" si="4"/>
        <v>211</v>
      </c>
      <c r="C61" s="64">
        <v>34</v>
      </c>
      <c r="D61" s="64">
        <v>11</v>
      </c>
      <c r="E61" s="64">
        <v>11</v>
      </c>
      <c r="F61" s="64">
        <v>15</v>
      </c>
      <c r="G61" s="64">
        <v>14</v>
      </c>
      <c r="H61" s="64">
        <v>8</v>
      </c>
      <c r="I61" s="64">
        <v>26</v>
      </c>
      <c r="J61" s="64">
        <v>17</v>
      </c>
      <c r="K61" s="64">
        <v>14</v>
      </c>
      <c r="L61" s="65">
        <v>5</v>
      </c>
      <c r="M61" s="64">
        <v>27</v>
      </c>
      <c r="N61" s="65">
        <v>9</v>
      </c>
      <c r="O61" s="64">
        <v>7</v>
      </c>
      <c r="P61" s="64">
        <v>4</v>
      </c>
      <c r="Q61" s="64">
        <v>9</v>
      </c>
    </row>
    <row r="62" spans="1:19" x14ac:dyDescent="0.25">
      <c r="A62" s="25" t="s">
        <v>200</v>
      </c>
      <c r="B62" s="63">
        <f t="shared" si="4"/>
        <v>133</v>
      </c>
      <c r="C62" s="64">
        <v>21</v>
      </c>
      <c r="D62" s="64">
        <v>17</v>
      </c>
      <c r="E62" s="64">
        <v>26</v>
      </c>
      <c r="F62" s="64">
        <v>12</v>
      </c>
      <c r="G62" s="64">
        <v>4</v>
      </c>
      <c r="H62" s="64">
        <v>6</v>
      </c>
      <c r="I62" s="64">
        <v>3</v>
      </c>
      <c r="J62" s="64">
        <v>8</v>
      </c>
      <c r="K62" s="64">
        <v>5</v>
      </c>
      <c r="L62" s="65">
        <v>2</v>
      </c>
      <c r="M62" s="64">
        <v>4</v>
      </c>
      <c r="N62" s="65">
        <v>3</v>
      </c>
      <c r="O62" s="64">
        <v>7</v>
      </c>
      <c r="P62" s="64">
        <v>6</v>
      </c>
      <c r="Q62" s="64">
        <v>9</v>
      </c>
    </row>
    <row r="63" spans="1:19" x14ac:dyDescent="0.25">
      <c r="A63" s="6" t="s">
        <v>504</v>
      </c>
      <c r="B63" s="63">
        <f t="shared" si="4"/>
        <v>8</v>
      </c>
      <c r="C63" s="64">
        <v>4</v>
      </c>
      <c r="D63" s="64">
        <v>0</v>
      </c>
      <c r="E63" s="64">
        <v>0</v>
      </c>
      <c r="F63" s="64">
        <v>2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5">
        <v>0</v>
      </c>
      <c r="M63" s="64">
        <v>1</v>
      </c>
      <c r="N63" s="65">
        <v>0</v>
      </c>
      <c r="O63" s="64">
        <v>0</v>
      </c>
      <c r="P63" s="64">
        <v>1</v>
      </c>
      <c r="Q63" s="64">
        <v>0</v>
      </c>
    </row>
    <row r="64" spans="1:19" x14ac:dyDescent="0.25">
      <c r="A64" s="25" t="s">
        <v>505</v>
      </c>
      <c r="B64" s="63">
        <f t="shared" si="4"/>
        <v>11</v>
      </c>
      <c r="C64" s="64">
        <v>4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2</v>
      </c>
      <c r="K64" s="64">
        <v>2</v>
      </c>
      <c r="L64" s="65">
        <v>1</v>
      </c>
      <c r="M64" s="64">
        <v>0</v>
      </c>
      <c r="N64" s="65">
        <v>0</v>
      </c>
      <c r="O64" s="64">
        <v>1</v>
      </c>
      <c r="P64" s="64">
        <v>0</v>
      </c>
      <c r="Q64" s="64">
        <v>1</v>
      </c>
    </row>
    <row r="65" spans="1:27" x14ac:dyDescent="0.25">
      <c r="A65" s="25" t="s">
        <v>506</v>
      </c>
      <c r="B65" s="63">
        <f t="shared" si="4"/>
        <v>58</v>
      </c>
      <c r="C65" s="64">
        <v>3</v>
      </c>
      <c r="D65" s="64">
        <v>0</v>
      </c>
      <c r="E65" s="64">
        <v>0</v>
      </c>
      <c r="F65" s="64">
        <v>0</v>
      </c>
      <c r="G65" s="64">
        <v>0</v>
      </c>
      <c r="H65" s="64">
        <v>3</v>
      </c>
      <c r="I65" s="64">
        <v>1</v>
      </c>
      <c r="J65" s="64">
        <v>0</v>
      </c>
      <c r="K65" s="64">
        <v>5</v>
      </c>
      <c r="L65" s="65">
        <v>0</v>
      </c>
      <c r="M65" s="64">
        <v>9</v>
      </c>
      <c r="N65" s="65">
        <v>0</v>
      </c>
      <c r="O65" s="64">
        <v>9</v>
      </c>
      <c r="P65" s="64">
        <v>28</v>
      </c>
      <c r="Q65" s="64">
        <v>0</v>
      </c>
    </row>
    <row r="66" spans="1:27" x14ac:dyDescent="0.25">
      <c r="A66" s="25" t="s">
        <v>201</v>
      </c>
      <c r="B66" s="63">
        <f t="shared" si="4"/>
        <v>26</v>
      </c>
      <c r="C66" s="64">
        <v>1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16</v>
      </c>
      <c r="J66" s="64">
        <v>0</v>
      </c>
      <c r="K66" s="64">
        <v>1</v>
      </c>
      <c r="L66" s="65">
        <v>1</v>
      </c>
      <c r="M66" s="64">
        <v>4</v>
      </c>
      <c r="N66" s="65">
        <v>0</v>
      </c>
      <c r="O66" s="64">
        <v>0</v>
      </c>
      <c r="P66" s="64">
        <v>0</v>
      </c>
      <c r="Q66" s="64">
        <v>3</v>
      </c>
    </row>
    <row r="67" spans="1:27" x14ac:dyDescent="0.25">
      <c r="A67" s="25" t="s">
        <v>618</v>
      </c>
      <c r="B67" s="63">
        <f t="shared" si="4"/>
        <v>1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5">
        <v>0</v>
      </c>
      <c r="M67" s="64">
        <v>0</v>
      </c>
      <c r="N67" s="65">
        <v>0</v>
      </c>
      <c r="O67" s="64">
        <v>0</v>
      </c>
      <c r="P67" s="64">
        <v>1</v>
      </c>
      <c r="Q67" s="64">
        <v>0</v>
      </c>
      <c r="R67" s="128" t="e">
        <f>VLOOKUP(A67,'C-3'!$A$15:$A$431,1,FALSE)</f>
        <v>#N/A</v>
      </c>
      <c r="S67" s="132" t="s">
        <v>682</v>
      </c>
    </row>
    <row r="68" spans="1:27" x14ac:dyDescent="0.25">
      <c r="A68" s="25" t="s">
        <v>360</v>
      </c>
      <c r="B68" s="63">
        <f t="shared" si="4"/>
        <v>35</v>
      </c>
      <c r="C68" s="64">
        <v>1</v>
      </c>
      <c r="D68" s="64">
        <v>0</v>
      </c>
      <c r="E68" s="64">
        <v>0</v>
      </c>
      <c r="F68" s="64">
        <v>1</v>
      </c>
      <c r="G68" s="64">
        <v>3</v>
      </c>
      <c r="H68" s="64">
        <v>0</v>
      </c>
      <c r="I68" s="64">
        <v>1</v>
      </c>
      <c r="J68" s="64">
        <v>1</v>
      </c>
      <c r="K68" s="64">
        <v>3</v>
      </c>
      <c r="L68" s="65">
        <v>10</v>
      </c>
      <c r="M68" s="64">
        <v>6</v>
      </c>
      <c r="N68" s="65">
        <v>0</v>
      </c>
      <c r="O68" s="64">
        <v>2</v>
      </c>
      <c r="P68" s="64">
        <v>0</v>
      </c>
      <c r="Q68" s="64">
        <v>7</v>
      </c>
    </row>
    <row r="69" spans="1:27" x14ac:dyDescent="0.25">
      <c r="A69" s="25" t="s">
        <v>362</v>
      </c>
      <c r="B69" s="63">
        <f t="shared" si="4"/>
        <v>7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4</v>
      </c>
      <c r="L69" s="65">
        <v>1</v>
      </c>
      <c r="M69" s="64">
        <v>0</v>
      </c>
      <c r="N69" s="65">
        <v>0</v>
      </c>
      <c r="O69" s="64">
        <v>2</v>
      </c>
      <c r="P69" s="64">
        <v>0</v>
      </c>
      <c r="Q69" s="64">
        <v>0</v>
      </c>
      <c r="R69" s="128" t="str">
        <f>VLOOKUP(A69,'C-3'!$A$15:$A$431,1,FALSE)</f>
        <v>Comercio, trafico, trasiego de animales silvestres sin el permiso del SINAC</v>
      </c>
      <c r="S69" s="132" t="s">
        <v>702</v>
      </c>
    </row>
    <row r="70" spans="1:27" x14ac:dyDescent="0.25">
      <c r="A70" s="25" t="s">
        <v>619</v>
      </c>
      <c r="B70" s="63">
        <f t="shared" si="4"/>
        <v>16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3</v>
      </c>
      <c r="L70" s="65">
        <v>6</v>
      </c>
      <c r="M70" s="64">
        <v>2</v>
      </c>
      <c r="N70" s="65">
        <v>0</v>
      </c>
      <c r="O70" s="64">
        <v>2</v>
      </c>
      <c r="P70" s="64">
        <v>3</v>
      </c>
      <c r="Q70" s="64">
        <v>0</v>
      </c>
      <c r="R70" s="128" t="e">
        <f>VLOOKUP(A70,'C-3'!$A$15:$A$431,1,FALSE)</f>
        <v>#N/A</v>
      </c>
      <c r="S70" s="132" t="s">
        <v>703</v>
      </c>
    </row>
    <row r="71" spans="1:27" x14ac:dyDescent="0.25">
      <c r="A71" s="25" t="s">
        <v>507</v>
      </c>
      <c r="B71" s="63">
        <f t="shared" si="4"/>
        <v>36</v>
      </c>
      <c r="C71" s="64">
        <v>10</v>
      </c>
      <c r="D71" s="64">
        <v>2</v>
      </c>
      <c r="E71" s="64">
        <v>1</v>
      </c>
      <c r="F71" s="64">
        <v>0</v>
      </c>
      <c r="G71" s="64">
        <v>4</v>
      </c>
      <c r="H71" s="64">
        <v>2</v>
      </c>
      <c r="I71" s="64">
        <v>0</v>
      </c>
      <c r="J71" s="64">
        <v>1</v>
      </c>
      <c r="K71" s="64">
        <v>2</v>
      </c>
      <c r="L71" s="65">
        <v>8</v>
      </c>
      <c r="M71" s="64">
        <v>5</v>
      </c>
      <c r="N71" s="65">
        <v>1</v>
      </c>
      <c r="O71" s="64">
        <v>0</v>
      </c>
      <c r="P71" s="64">
        <v>0</v>
      </c>
      <c r="Q71" s="64">
        <v>0</v>
      </c>
    </row>
    <row r="72" spans="1:27" x14ac:dyDescent="0.25">
      <c r="A72" s="26" t="s">
        <v>202</v>
      </c>
      <c r="B72" s="63">
        <f t="shared" si="4"/>
        <v>2991</v>
      </c>
      <c r="C72" s="64">
        <v>421</v>
      </c>
      <c r="D72" s="64">
        <v>252</v>
      </c>
      <c r="E72" s="64">
        <v>120</v>
      </c>
      <c r="F72" s="64">
        <v>204</v>
      </c>
      <c r="G72" s="64">
        <v>228</v>
      </c>
      <c r="H72" s="64">
        <v>144</v>
      </c>
      <c r="I72" s="64">
        <v>317</v>
      </c>
      <c r="J72" s="64">
        <v>273</v>
      </c>
      <c r="K72" s="64">
        <v>137</v>
      </c>
      <c r="L72" s="65">
        <v>220</v>
      </c>
      <c r="M72" s="64">
        <v>182</v>
      </c>
      <c r="N72" s="65">
        <v>157</v>
      </c>
      <c r="O72" s="64">
        <v>99</v>
      </c>
      <c r="P72" s="64">
        <v>102</v>
      </c>
      <c r="Q72" s="64">
        <v>135</v>
      </c>
    </row>
    <row r="73" spans="1:27" x14ac:dyDescent="0.25">
      <c r="A73" s="6" t="s">
        <v>508</v>
      </c>
      <c r="B73" s="63">
        <f t="shared" si="4"/>
        <v>22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5">
        <v>1</v>
      </c>
      <c r="M73" s="64">
        <v>0</v>
      </c>
      <c r="N73" s="65">
        <v>0</v>
      </c>
      <c r="O73" s="64">
        <v>0</v>
      </c>
      <c r="P73" s="64">
        <v>0</v>
      </c>
      <c r="Q73" s="64">
        <v>21</v>
      </c>
    </row>
    <row r="74" spans="1:27" x14ac:dyDescent="0.25">
      <c r="A74" s="25" t="s">
        <v>620</v>
      </c>
      <c r="B74" s="63">
        <f t="shared" si="4"/>
        <v>32</v>
      </c>
      <c r="C74" s="64">
        <v>7</v>
      </c>
      <c r="D74" s="64">
        <v>1</v>
      </c>
      <c r="E74" s="64">
        <v>1</v>
      </c>
      <c r="F74" s="64">
        <v>2</v>
      </c>
      <c r="G74" s="64">
        <v>2</v>
      </c>
      <c r="H74" s="64">
        <v>0</v>
      </c>
      <c r="I74" s="64">
        <v>1</v>
      </c>
      <c r="J74" s="64">
        <v>3</v>
      </c>
      <c r="K74" s="64">
        <v>1</v>
      </c>
      <c r="L74" s="65">
        <v>6</v>
      </c>
      <c r="M74" s="64">
        <v>4</v>
      </c>
      <c r="N74" s="65">
        <v>1</v>
      </c>
      <c r="O74" s="64">
        <v>0</v>
      </c>
      <c r="P74" s="64">
        <v>2</v>
      </c>
      <c r="Q74" s="64">
        <v>1</v>
      </c>
      <c r="R74" s="128" t="str">
        <f>VLOOKUP(A74,'C-3'!$A$15:$A$431,1,FALSE)</f>
        <v>Consecuencias civiles del enriquecimiento ilícito</v>
      </c>
      <c r="S74" s="132" t="s">
        <v>704</v>
      </c>
    </row>
    <row r="75" spans="1:27" x14ac:dyDescent="0.25">
      <c r="A75" s="25" t="s">
        <v>510</v>
      </c>
      <c r="B75" s="63">
        <f t="shared" si="4"/>
        <v>19</v>
      </c>
      <c r="C75" s="64">
        <v>3</v>
      </c>
      <c r="D75" s="64">
        <v>1</v>
      </c>
      <c r="E75" s="64">
        <v>0</v>
      </c>
      <c r="F75" s="64">
        <v>2</v>
      </c>
      <c r="G75" s="64">
        <v>0</v>
      </c>
      <c r="H75" s="64">
        <v>0</v>
      </c>
      <c r="I75" s="64">
        <v>2</v>
      </c>
      <c r="J75" s="64">
        <v>1</v>
      </c>
      <c r="K75" s="64">
        <v>6</v>
      </c>
      <c r="L75" s="65">
        <v>1</v>
      </c>
      <c r="M75" s="64">
        <v>1</v>
      </c>
      <c r="N75" s="65">
        <v>1</v>
      </c>
      <c r="O75" s="64">
        <v>0</v>
      </c>
      <c r="P75" s="64">
        <v>1</v>
      </c>
      <c r="Q75" s="64">
        <v>0</v>
      </c>
    </row>
    <row r="76" spans="1:27" x14ac:dyDescent="0.25">
      <c r="A76" s="25" t="s">
        <v>585</v>
      </c>
      <c r="B76" s="63">
        <f t="shared" si="4"/>
        <v>3</v>
      </c>
      <c r="C76" s="64">
        <v>1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5">
        <v>0</v>
      </c>
      <c r="M76" s="64">
        <v>0</v>
      </c>
      <c r="N76" s="65">
        <v>0</v>
      </c>
      <c r="O76" s="64">
        <v>0</v>
      </c>
      <c r="P76" s="64">
        <v>2</v>
      </c>
      <c r="Q76" s="64">
        <v>0</v>
      </c>
    </row>
    <row r="77" spans="1:27" x14ac:dyDescent="0.25">
      <c r="A77" s="26" t="s">
        <v>383</v>
      </c>
      <c r="B77" s="63">
        <f t="shared" si="4"/>
        <v>48</v>
      </c>
      <c r="C77" s="64">
        <v>15</v>
      </c>
      <c r="D77" s="64">
        <v>7</v>
      </c>
      <c r="E77" s="64">
        <v>2</v>
      </c>
      <c r="F77" s="64">
        <v>1</v>
      </c>
      <c r="G77" s="64">
        <v>0</v>
      </c>
      <c r="H77" s="64">
        <v>0</v>
      </c>
      <c r="I77" s="64">
        <v>2</v>
      </c>
      <c r="J77" s="64">
        <v>0</v>
      </c>
      <c r="K77" s="64">
        <v>0</v>
      </c>
      <c r="L77" s="65">
        <v>0</v>
      </c>
      <c r="M77" s="64">
        <v>0</v>
      </c>
      <c r="N77" s="65">
        <v>0</v>
      </c>
      <c r="O77" s="64">
        <v>17</v>
      </c>
      <c r="P77" s="64">
        <v>4</v>
      </c>
      <c r="Q77" s="64">
        <v>0</v>
      </c>
    </row>
    <row r="78" spans="1:27" x14ac:dyDescent="0.25">
      <c r="A78" s="6" t="s">
        <v>511</v>
      </c>
      <c r="B78" s="63">
        <f t="shared" ref="B78:B140" si="5">SUM(C78:Q78)</f>
        <v>177</v>
      </c>
      <c r="C78" s="64">
        <v>29</v>
      </c>
      <c r="D78" s="64">
        <v>17</v>
      </c>
      <c r="E78" s="64">
        <v>13</v>
      </c>
      <c r="F78" s="64">
        <v>19</v>
      </c>
      <c r="G78" s="64">
        <v>8</v>
      </c>
      <c r="H78" s="64">
        <v>1</v>
      </c>
      <c r="I78" s="64">
        <v>21</v>
      </c>
      <c r="J78" s="64">
        <v>12</v>
      </c>
      <c r="K78" s="64">
        <v>5</v>
      </c>
      <c r="L78" s="65">
        <v>4</v>
      </c>
      <c r="M78" s="64">
        <v>15</v>
      </c>
      <c r="N78" s="65">
        <v>8</v>
      </c>
      <c r="O78" s="64">
        <v>8</v>
      </c>
      <c r="P78" s="64">
        <v>4</v>
      </c>
      <c r="Q78" s="64">
        <v>13</v>
      </c>
      <c r="S78" s="66"/>
      <c r="T78" s="66"/>
      <c r="U78" s="66"/>
      <c r="V78" s="66"/>
      <c r="W78" s="66"/>
      <c r="X78" s="66"/>
      <c r="Y78" s="66"/>
      <c r="Z78" s="66"/>
      <c r="AA78" s="66"/>
    </row>
    <row r="79" spans="1:27" x14ac:dyDescent="0.25">
      <c r="A79" s="28" t="s">
        <v>512</v>
      </c>
      <c r="B79" s="63">
        <f t="shared" si="5"/>
        <v>2</v>
      </c>
      <c r="C79" s="64">
        <v>2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5">
        <v>0</v>
      </c>
      <c r="M79" s="64">
        <v>0</v>
      </c>
      <c r="N79" s="65">
        <v>0</v>
      </c>
      <c r="O79" s="64">
        <v>0</v>
      </c>
      <c r="P79" s="64">
        <v>0</v>
      </c>
      <c r="Q79" s="64">
        <v>0</v>
      </c>
    </row>
    <row r="80" spans="1:27" x14ac:dyDescent="0.25">
      <c r="A80" s="29" t="s">
        <v>195</v>
      </c>
      <c r="B80" s="63">
        <f t="shared" si="5"/>
        <v>4</v>
      </c>
      <c r="C80" s="64">
        <v>0</v>
      </c>
      <c r="D80" s="64">
        <v>0</v>
      </c>
      <c r="E80" s="64">
        <v>1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1</v>
      </c>
      <c r="L80" s="65">
        <v>1</v>
      </c>
      <c r="M80" s="64">
        <v>0</v>
      </c>
      <c r="N80" s="65">
        <v>0</v>
      </c>
      <c r="O80" s="64">
        <v>0</v>
      </c>
      <c r="P80" s="64">
        <v>0</v>
      </c>
      <c r="Q80" s="64">
        <v>1</v>
      </c>
    </row>
    <row r="81" spans="1:19" x14ac:dyDescent="0.25">
      <c r="A81" s="29" t="s">
        <v>595</v>
      </c>
      <c r="B81" s="63">
        <f t="shared" si="5"/>
        <v>6</v>
      </c>
      <c r="C81" s="64">
        <v>0</v>
      </c>
      <c r="D81" s="64">
        <v>0</v>
      </c>
      <c r="E81" s="64">
        <v>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5</v>
      </c>
      <c r="L81" s="65">
        <v>0</v>
      </c>
      <c r="M81" s="64">
        <v>0</v>
      </c>
      <c r="N81" s="65">
        <v>0</v>
      </c>
      <c r="O81" s="64">
        <v>0</v>
      </c>
      <c r="P81" s="64">
        <v>0</v>
      </c>
      <c r="Q81" s="64">
        <v>0</v>
      </c>
    </row>
    <row r="82" spans="1:19" x14ac:dyDescent="0.25">
      <c r="A82" s="29" t="s">
        <v>290</v>
      </c>
      <c r="B82" s="63">
        <f t="shared" si="5"/>
        <v>2</v>
      </c>
      <c r="C82" s="64">
        <v>1</v>
      </c>
      <c r="D82" s="64">
        <v>0</v>
      </c>
      <c r="E82" s="64">
        <v>1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5">
        <v>0</v>
      </c>
      <c r="M82" s="64">
        <v>0</v>
      </c>
      <c r="N82" s="65">
        <v>0</v>
      </c>
      <c r="O82" s="64">
        <v>0</v>
      </c>
      <c r="P82" s="64">
        <v>0</v>
      </c>
      <c r="Q82" s="64">
        <v>0</v>
      </c>
      <c r="R82" s="128" t="str">
        <f>VLOOKUP(A82,'C-3'!$A$15:$A$431,1,FALSE)</f>
        <v>Creación de peligro para transportes terrestres</v>
      </c>
      <c r="S82" s="131" t="s">
        <v>152</v>
      </c>
    </row>
    <row r="83" spans="1:19" x14ac:dyDescent="0.25">
      <c r="A83" s="29" t="s">
        <v>622</v>
      </c>
      <c r="B83" s="63">
        <f t="shared" si="5"/>
        <v>15</v>
      </c>
      <c r="C83" s="64">
        <v>0</v>
      </c>
      <c r="D83" s="64">
        <v>1</v>
      </c>
      <c r="E83" s="64">
        <v>1</v>
      </c>
      <c r="F83" s="64">
        <v>0</v>
      </c>
      <c r="G83" s="64">
        <v>3</v>
      </c>
      <c r="H83" s="64">
        <v>2</v>
      </c>
      <c r="I83" s="64">
        <v>2</v>
      </c>
      <c r="J83" s="64">
        <v>1</v>
      </c>
      <c r="K83" s="64">
        <v>3</v>
      </c>
      <c r="L83" s="65">
        <v>0</v>
      </c>
      <c r="M83" s="64">
        <v>0</v>
      </c>
      <c r="N83" s="65">
        <v>0</v>
      </c>
      <c r="O83" s="64">
        <v>0</v>
      </c>
      <c r="P83" s="64">
        <v>0</v>
      </c>
      <c r="Q83" s="64">
        <v>2</v>
      </c>
      <c r="R83" s="128" t="str">
        <f>VLOOKUP(A83,'C-3'!$A$15:$A$431,1,FALSE)</f>
        <v>Crueldad contra los animales</v>
      </c>
      <c r="S83" s="128" t="s">
        <v>705</v>
      </c>
    </row>
    <row r="84" spans="1:19" x14ac:dyDescent="0.25">
      <c r="A84" s="30" t="s">
        <v>203</v>
      </c>
      <c r="B84" s="63">
        <f t="shared" si="5"/>
        <v>82</v>
      </c>
      <c r="C84" s="64">
        <v>3</v>
      </c>
      <c r="D84" s="64">
        <v>0</v>
      </c>
      <c r="E84" s="64">
        <v>0</v>
      </c>
      <c r="F84" s="64">
        <v>2</v>
      </c>
      <c r="G84" s="64">
        <v>0</v>
      </c>
      <c r="H84" s="64">
        <v>0</v>
      </c>
      <c r="I84" s="64">
        <v>1</v>
      </c>
      <c r="J84" s="64">
        <v>4</v>
      </c>
      <c r="K84" s="64">
        <v>0</v>
      </c>
      <c r="L84" s="65">
        <v>4</v>
      </c>
      <c r="M84" s="64">
        <v>0</v>
      </c>
      <c r="N84" s="65">
        <v>20</v>
      </c>
      <c r="O84" s="64">
        <v>43</v>
      </c>
      <c r="P84" s="64">
        <v>3</v>
      </c>
      <c r="Q84" s="64">
        <v>2</v>
      </c>
    </row>
    <row r="85" spans="1:19" x14ac:dyDescent="0.25">
      <c r="A85" s="31" t="s">
        <v>513</v>
      </c>
      <c r="B85" s="63">
        <f t="shared" si="5"/>
        <v>162</v>
      </c>
      <c r="C85" s="64">
        <v>11</v>
      </c>
      <c r="D85" s="64">
        <v>6</v>
      </c>
      <c r="E85" s="64">
        <v>16</v>
      </c>
      <c r="F85" s="64">
        <v>3</v>
      </c>
      <c r="G85" s="64">
        <v>1</v>
      </c>
      <c r="H85" s="64">
        <v>11</v>
      </c>
      <c r="I85" s="64">
        <v>25</v>
      </c>
      <c r="J85" s="64">
        <v>21</v>
      </c>
      <c r="K85" s="64">
        <v>14</v>
      </c>
      <c r="L85" s="65">
        <v>10</v>
      </c>
      <c r="M85" s="64">
        <v>15</v>
      </c>
      <c r="N85" s="65">
        <v>5</v>
      </c>
      <c r="O85" s="64">
        <v>5</v>
      </c>
      <c r="P85" s="64">
        <v>8</v>
      </c>
      <c r="Q85" s="64">
        <v>11</v>
      </c>
    </row>
    <row r="86" spans="1:19" x14ac:dyDescent="0.25">
      <c r="A86" s="6" t="s">
        <v>623</v>
      </c>
      <c r="B86" s="63">
        <f t="shared" si="5"/>
        <v>1</v>
      </c>
      <c r="C86" s="64">
        <v>0</v>
      </c>
      <c r="D86" s="64">
        <v>1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5">
        <v>0</v>
      </c>
      <c r="M86" s="64">
        <v>0</v>
      </c>
      <c r="N86" s="65">
        <v>0</v>
      </c>
      <c r="O86" s="64">
        <v>0</v>
      </c>
      <c r="P86" s="64">
        <v>0</v>
      </c>
      <c r="Q86" s="64">
        <v>0</v>
      </c>
      <c r="R86" s="6" t="e">
        <f>VLOOKUP(A86,'C-3'!$A$15:$A$431,1,FALSE)</f>
        <v>#N/A</v>
      </c>
      <c r="S86" s="128" t="s">
        <v>150</v>
      </c>
    </row>
    <row r="87" spans="1:19" x14ac:dyDescent="0.25">
      <c r="A87" s="32" t="s">
        <v>624</v>
      </c>
      <c r="B87" s="63">
        <f t="shared" si="5"/>
        <v>1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5">
        <v>0</v>
      </c>
      <c r="M87" s="64">
        <v>0</v>
      </c>
      <c r="N87" s="65">
        <v>0</v>
      </c>
      <c r="O87" s="64">
        <v>0</v>
      </c>
      <c r="P87" s="64">
        <v>1</v>
      </c>
      <c r="Q87" s="64">
        <v>0</v>
      </c>
      <c r="R87" s="6" t="e">
        <f>VLOOKUP(A87,'C-3'!$A$15:$A$431,1,FALSE)</f>
        <v>#N/A</v>
      </c>
      <c r="S87" s="128" t="s">
        <v>701</v>
      </c>
    </row>
    <row r="88" spans="1:19" x14ac:dyDescent="0.25">
      <c r="A88" s="26" t="s">
        <v>514</v>
      </c>
      <c r="B88" s="63">
        <f t="shared" si="5"/>
        <v>173</v>
      </c>
      <c r="C88" s="64">
        <v>8</v>
      </c>
      <c r="D88" s="64">
        <v>10</v>
      </c>
      <c r="E88" s="64">
        <v>8</v>
      </c>
      <c r="F88" s="64">
        <v>10</v>
      </c>
      <c r="G88" s="64">
        <v>14</v>
      </c>
      <c r="H88" s="64">
        <v>2</v>
      </c>
      <c r="I88" s="64">
        <v>19</v>
      </c>
      <c r="J88" s="64">
        <v>7</v>
      </c>
      <c r="K88" s="64">
        <v>18</v>
      </c>
      <c r="L88" s="65">
        <v>7</v>
      </c>
      <c r="M88" s="64">
        <v>20</v>
      </c>
      <c r="N88" s="65">
        <v>9</v>
      </c>
      <c r="O88" s="64">
        <v>26</v>
      </c>
      <c r="P88" s="64">
        <v>9</v>
      </c>
      <c r="Q88" s="64">
        <v>6</v>
      </c>
    </row>
    <row r="89" spans="1:19" x14ac:dyDescent="0.25">
      <c r="A89" s="25" t="s">
        <v>515</v>
      </c>
      <c r="B89" s="63">
        <f t="shared" si="5"/>
        <v>4998</v>
      </c>
      <c r="C89" s="64">
        <v>393</v>
      </c>
      <c r="D89" s="64">
        <v>362</v>
      </c>
      <c r="E89" s="64">
        <v>289</v>
      </c>
      <c r="F89" s="64">
        <v>396</v>
      </c>
      <c r="G89" s="64">
        <v>279</v>
      </c>
      <c r="H89" s="64">
        <v>223</v>
      </c>
      <c r="I89" s="64">
        <v>626</v>
      </c>
      <c r="J89" s="64">
        <v>516</v>
      </c>
      <c r="K89" s="64">
        <v>196</v>
      </c>
      <c r="L89" s="65">
        <v>281</v>
      </c>
      <c r="M89" s="64">
        <v>383</v>
      </c>
      <c r="N89" s="65">
        <v>214</v>
      </c>
      <c r="O89" s="64">
        <v>254</v>
      </c>
      <c r="P89" s="64">
        <v>324</v>
      </c>
      <c r="Q89" s="64">
        <v>262</v>
      </c>
    </row>
    <row r="90" spans="1:19" x14ac:dyDescent="0.25">
      <c r="A90" s="6" t="s">
        <v>384</v>
      </c>
      <c r="B90" s="63">
        <f t="shared" si="5"/>
        <v>20</v>
      </c>
      <c r="C90" s="64">
        <v>15</v>
      </c>
      <c r="D90" s="64">
        <v>0</v>
      </c>
      <c r="E90" s="64">
        <v>0</v>
      </c>
      <c r="F90" s="64">
        <v>0</v>
      </c>
      <c r="G90" s="64">
        <v>0</v>
      </c>
      <c r="H90" s="64">
        <v>4</v>
      </c>
      <c r="I90" s="64">
        <v>0</v>
      </c>
      <c r="J90" s="64">
        <v>1</v>
      </c>
      <c r="K90" s="64">
        <v>0</v>
      </c>
      <c r="L90" s="65">
        <v>0</v>
      </c>
      <c r="M90" s="64">
        <v>0</v>
      </c>
      <c r="N90" s="65">
        <v>0</v>
      </c>
      <c r="O90" s="64">
        <v>0</v>
      </c>
      <c r="P90" s="64">
        <v>0</v>
      </c>
      <c r="Q90" s="64">
        <v>0</v>
      </c>
    </row>
    <row r="91" spans="1:19" x14ac:dyDescent="0.25">
      <c r="A91" s="6" t="s">
        <v>380</v>
      </c>
      <c r="B91" s="63">
        <f t="shared" si="5"/>
        <v>21</v>
      </c>
      <c r="C91" s="64">
        <v>3</v>
      </c>
      <c r="D91" s="64">
        <v>0</v>
      </c>
      <c r="E91" s="64">
        <v>1</v>
      </c>
      <c r="F91" s="64">
        <v>2</v>
      </c>
      <c r="G91" s="64">
        <v>0</v>
      </c>
      <c r="H91" s="64">
        <v>4</v>
      </c>
      <c r="I91" s="64">
        <v>0</v>
      </c>
      <c r="J91" s="64">
        <v>5</v>
      </c>
      <c r="K91" s="64">
        <v>0</v>
      </c>
      <c r="L91" s="65">
        <v>0</v>
      </c>
      <c r="M91" s="64">
        <v>0</v>
      </c>
      <c r="N91" s="65">
        <v>1</v>
      </c>
      <c r="O91" s="64">
        <v>0</v>
      </c>
      <c r="P91" s="64">
        <v>5</v>
      </c>
      <c r="Q91" s="64">
        <v>0</v>
      </c>
    </row>
    <row r="92" spans="1:19" x14ac:dyDescent="0.25">
      <c r="A92" s="26" t="s">
        <v>204</v>
      </c>
      <c r="B92" s="63">
        <f t="shared" si="5"/>
        <v>56</v>
      </c>
      <c r="C92" s="64">
        <v>14</v>
      </c>
      <c r="D92" s="64">
        <v>7</v>
      </c>
      <c r="E92" s="64">
        <v>5</v>
      </c>
      <c r="F92" s="64">
        <v>2</v>
      </c>
      <c r="G92" s="64">
        <v>2</v>
      </c>
      <c r="H92" s="64">
        <v>1</v>
      </c>
      <c r="I92" s="64">
        <v>4</v>
      </c>
      <c r="J92" s="64">
        <v>5</v>
      </c>
      <c r="K92" s="64">
        <v>3</v>
      </c>
      <c r="L92" s="65">
        <v>2</v>
      </c>
      <c r="M92" s="64">
        <v>1</v>
      </c>
      <c r="N92" s="65">
        <v>2</v>
      </c>
      <c r="O92" s="64">
        <v>3</v>
      </c>
      <c r="P92" s="64">
        <v>0</v>
      </c>
      <c r="Q92" s="64">
        <v>5</v>
      </c>
    </row>
    <row r="93" spans="1:19" x14ac:dyDescent="0.25">
      <c r="A93" s="22" t="s">
        <v>517</v>
      </c>
      <c r="B93" s="63">
        <f t="shared" si="5"/>
        <v>2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5">
        <v>0</v>
      </c>
      <c r="M93" s="64">
        <v>1</v>
      </c>
      <c r="N93" s="65">
        <v>0</v>
      </c>
      <c r="O93" s="64">
        <v>0</v>
      </c>
      <c r="P93" s="64">
        <v>1</v>
      </c>
      <c r="Q93" s="64">
        <v>0</v>
      </c>
    </row>
    <row r="94" spans="1:19" x14ac:dyDescent="0.25">
      <c r="A94" s="22" t="s">
        <v>205</v>
      </c>
      <c r="B94" s="63">
        <f t="shared" si="5"/>
        <v>104</v>
      </c>
      <c r="C94" s="64">
        <v>21</v>
      </c>
      <c r="D94" s="64">
        <v>5</v>
      </c>
      <c r="E94" s="64">
        <v>20</v>
      </c>
      <c r="F94" s="64">
        <v>7</v>
      </c>
      <c r="G94" s="64">
        <v>3</v>
      </c>
      <c r="H94" s="64">
        <v>2</v>
      </c>
      <c r="I94" s="64">
        <v>3</v>
      </c>
      <c r="J94" s="64">
        <v>10</v>
      </c>
      <c r="K94" s="64">
        <v>6</v>
      </c>
      <c r="L94" s="65">
        <v>4</v>
      </c>
      <c r="M94" s="64">
        <v>5</v>
      </c>
      <c r="N94" s="65">
        <v>1</v>
      </c>
      <c r="O94" s="64">
        <v>4</v>
      </c>
      <c r="P94" s="64">
        <v>10</v>
      </c>
      <c r="Q94" s="64">
        <v>3</v>
      </c>
    </row>
    <row r="95" spans="1:19" x14ac:dyDescent="0.25">
      <c r="A95" s="22" t="s">
        <v>206</v>
      </c>
      <c r="B95" s="63">
        <f t="shared" si="5"/>
        <v>3815</v>
      </c>
      <c r="C95" s="64">
        <v>287</v>
      </c>
      <c r="D95" s="64">
        <v>293</v>
      </c>
      <c r="E95" s="64">
        <v>388</v>
      </c>
      <c r="F95" s="64">
        <v>499</v>
      </c>
      <c r="G95" s="64">
        <v>220</v>
      </c>
      <c r="H95" s="64">
        <v>194</v>
      </c>
      <c r="I95" s="64">
        <v>191</v>
      </c>
      <c r="J95" s="64">
        <v>293</v>
      </c>
      <c r="K95" s="64">
        <v>269</v>
      </c>
      <c r="L95" s="65">
        <v>275</v>
      </c>
      <c r="M95" s="64">
        <v>131</v>
      </c>
      <c r="N95" s="65">
        <v>208</v>
      </c>
      <c r="O95" s="64">
        <v>127</v>
      </c>
      <c r="P95" s="64">
        <v>212</v>
      </c>
      <c r="Q95" s="64">
        <v>228</v>
      </c>
    </row>
    <row r="96" spans="1:19" x14ac:dyDescent="0.25">
      <c r="A96" s="22" t="s">
        <v>413</v>
      </c>
      <c r="B96" s="63">
        <f t="shared" si="5"/>
        <v>3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5">
        <v>2</v>
      </c>
      <c r="M96" s="64">
        <v>0</v>
      </c>
      <c r="N96" s="65">
        <v>0</v>
      </c>
      <c r="O96" s="64">
        <v>0</v>
      </c>
      <c r="P96" s="64">
        <v>1</v>
      </c>
      <c r="Q96" s="64">
        <v>0</v>
      </c>
    </row>
    <row r="97" spans="1:19" x14ac:dyDescent="0.25">
      <c r="A97" s="22" t="s">
        <v>625</v>
      </c>
      <c r="B97" s="63">
        <f t="shared" si="5"/>
        <v>1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5">
        <v>0</v>
      </c>
      <c r="M97" s="64">
        <v>0</v>
      </c>
      <c r="N97" s="65">
        <v>0</v>
      </c>
      <c r="O97" s="64">
        <v>0</v>
      </c>
      <c r="P97" s="64">
        <v>0</v>
      </c>
      <c r="Q97" s="64">
        <v>1</v>
      </c>
      <c r="R97" s="6" t="e">
        <f>VLOOKUP(A97,'C-3'!$A$15:$A$431,1,FALSE)</f>
        <v>#N/A</v>
      </c>
      <c r="S97" s="128" t="s">
        <v>703</v>
      </c>
    </row>
    <row r="98" spans="1:19" x14ac:dyDescent="0.25">
      <c r="A98" s="22" t="s">
        <v>518</v>
      </c>
      <c r="B98" s="63">
        <f t="shared" si="5"/>
        <v>12</v>
      </c>
      <c r="C98" s="64">
        <v>2</v>
      </c>
      <c r="D98" s="64">
        <v>0</v>
      </c>
      <c r="E98" s="64">
        <v>1</v>
      </c>
      <c r="F98" s="64">
        <v>0</v>
      </c>
      <c r="G98" s="64">
        <v>0</v>
      </c>
      <c r="H98" s="64">
        <v>2</v>
      </c>
      <c r="I98" s="64">
        <v>1</v>
      </c>
      <c r="J98" s="64">
        <v>2</v>
      </c>
      <c r="K98" s="64">
        <v>0</v>
      </c>
      <c r="L98" s="65">
        <v>2</v>
      </c>
      <c r="M98" s="64">
        <v>1</v>
      </c>
      <c r="N98" s="65">
        <v>1</v>
      </c>
      <c r="O98" s="64">
        <v>0</v>
      </c>
      <c r="P98" s="64">
        <v>0</v>
      </c>
      <c r="Q98" s="64">
        <v>0</v>
      </c>
    </row>
    <row r="99" spans="1:19" x14ac:dyDescent="0.25">
      <c r="A99" s="22" t="s">
        <v>519</v>
      </c>
      <c r="B99" s="63">
        <f t="shared" si="5"/>
        <v>182</v>
      </c>
      <c r="C99" s="64">
        <v>19</v>
      </c>
      <c r="D99" s="64">
        <v>9</v>
      </c>
      <c r="E99" s="64">
        <v>25</v>
      </c>
      <c r="F99" s="64">
        <v>7</v>
      </c>
      <c r="G99" s="64">
        <v>10</v>
      </c>
      <c r="H99" s="64">
        <v>4</v>
      </c>
      <c r="I99" s="64">
        <v>10</v>
      </c>
      <c r="J99" s="64">
        <v>17</v>
      </c>
      <c r="K99" s="64">
        <v>3</v>
      </c>
      <c r="L99" s="65">
        <v>14</v>
      </c>
      <c r="M99" s="64">
        <v>22</v>
      </c>
      <c r="N99" s="65">
        <v>8</v>
      </c>
      <c r="O99" s="64">
        <v>13</v>
      </c>
      <c r="P99" s="64">
        <v>11</v>
      </c>
      <c r="Q99" s="64">
        <v>10</v>
      </c>
    </row>
    <row r="100" spans="1:19" x14ac:dyDescent="0.25">
      <c r="A100" s="6" t="s">
        <v>626</v>
      </c>
      <c r="B100" s="63">
        <f t="shared" si="5"/>
        <v>1</v>
      </c>
      <c r="C100" s="64">
        <v>1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5">
        <v>0</v>
      </c>
      <c r="M100" s="64">
        <v>0</v>
      </c>
      <c r="N100" s="65">
        <v>0</v>
      </c>
      <c r="O100" s="64">
        <v>0</v>
      </c>
      <c r="P100" s="64">
        <v>0</v>
      </c>
      <c r="Q100" s="64">
        <v>0</v>
      </c>
      <c r="R100" s="6" t="e">
        <f>VLOOKUP(A100,'C-3'!$A$15:$A$431,1,FALSE)</f>
        <v>#N/A</v>
      </c>
      <c r="S100" s="128" t="s">
        <v>706</v>
      </c>
    </row>
    <row r="101" spans="1:19" x14ac:dyDescent="0.25">
      <c r="A101" s="22" t="s">
        <v>627</v>
      </c>
      <c r="B101" s="63">
        <f t="shared" si="5"/>
        <v>3</v>
      </c>
      <c r="C101" s="64">
        <v>3</v>
      </c>
      <c r="D101" s="64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5">
        <v>0</v>
      </c>
      <c r="M101" s="64">
        <v>0</v>
      </c>
      <c r="N101" s="65">
        <v>0</v>
      </c>
      <c r="O101" s="64">
        <v>0</v>
      </c>
      <c r="P101" s="64">
        <v>0</v>
      </c>
      <c r="Q101" s="64">
        <v>0</v>
      </c>
      <c r="R101" s="6" t="e">
        <f>VLOOKUP(A101,'C-3'!$A$15:$A$431,1,FALSE)</f>
        <v>#N/A</v>
      </c>
      <c r="S101" s="133" t="s">
        <v>707</v>
      </c>
    </row>
    <row r="102" spans="1:19" x14ac:dyDescent="0.25">
      <c r="A102" s="26" t="s">
        <v>628</v>
      </c>
      <c r="B102" s="63">
        <f t="shared" si="5"/>
        <v>2</v>
      </c>
      <c r="C102" s="64">
        <v>1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1</v>
      </c>
      <c r="K102" s="64">
        <v>0</v>
      </c>
      <c r="L102" s="65">
        <v>0</v>
      </c>
      <c r="M102" s="64">
        <v>0</v>
      </c>
      <c r="N102" s="65">
        <v>0</v>
      </c>
      <c r="O102" s="64">
        <v>0</v>
      </c>
      <c r="P102" s="64">
        <v>0</v>
      </c>
      <c r="Q102" s="64">
        <v>0</v>
      </c>
      <c r="R102" s="6" t="e">
        <f>VLOOKUP(A102,'C-3'!$A$15:$A$431,1,FALSE)</f>
        <v>#N/A</v>
      </c>
      <c r="S102" s="133" t="s">
        <v>707</v>
      </c>
    </row>
    <row r="103" spans="1:19" x14ac:dyDescent="0.25">
      <c r="A103" s="22" t="s">
        <v>207</v>
      </c>
      <c r="B103" s="63">
        <f t="shared" si="5"/>
        <v>180</v>
      </c>
      <c r="C103" s="64">
        <v>21</v>
      </c>
      <c r="D103" s="64">
        <v>9</v>
      </c>
      <c r="E103" s="64">
        <v>11</v>
      </c>
      <c r="F103" s="64">
        <v>39</v>
      </c>
      <c r="G103" s="64">
        <v>3</v>
      </c>
      <c r="H103" s="64">
        <v>1</v>
      </c>
      <c r="I103" s="64">
        <v>6</v>
      </c>
      <c r="J103" s="64">
        <v>8</v>
      </c>
      <c r="K103" s="64">
        <v>5</v>
      </c>
      <c r="L103" s="65">
        <v>8</v>
      </c>
      <c r="M103" s="64">
        <v>34</v>
      </c>
      <c r="N103" s="65">
        <v>3</v>
      </c>
      <c r="O103" s="64">
        <v>12</v>
      </c>
      <c r="P103" s="64">
        <v>17</v>
      </c>
      <c r="Q103" s="64">
        <v>3</v>
      </c>
    </row>
    <row r="104" spans="1:19" x14ac:dyDescent="0.25">
      <c r="A104" s="6" t="s">
        <v>385</v>
      </c>
      <c r="B104" s="63">
        <f t="shared" si="5"/>
        <v>9</v>
      </c>
      <c r="C104" s="64">
        <v>4</v>
      </c>
      <c r="D104" s="64">
        <v>1</v>
      </c>
      <c r="E104" s="64">
        <v>0</v>
      </c>
      <c r="F104" s="64">
        <v>0</v>
      </c>
      <c r="G104" s="64">
        <v>0</v>
      </c>
      <c r="H104" s="64">
        <v>0</v>
      </c>
      <c r="I104" s="64">
        <v>2</v>
      </c>
      <c r="J104" s="64">
        <v>1</v>
      </c>
      <c r="K104" s="64">
        <v>1</v>
      </c>
      <c r="L104" s="65">
        <v>0</v>
      </c>
      <c r="M104" s="64">
        <v>0</v>
      </c>
      <c r="N104" s="65">
        <v>0</v>
      </c>
      <c r="O104" s="64">
        <v>0</v>
      </c>
      <c r="P104" s="64">
        <v>0</v>
      </c>
      <c r="Q104" s="64">
        <v>0</v>
      </c>
    </row>
    <row r="105" spans="1:19" x14ac:dyDescent="0.25">
      <c r="A105" s="22" t="s">
        <v>1</v>
      </c>
      <c r="B105" s="63">
        <f t="shared" si="5"/>
        <v>1</v>
      </c>
      <c r="C105" s="64">
        <v>0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5">
        <v>1</v>
      </c>
      <c r="M105" s="64">
        <v>0</v>
      </c>
      <c r="N105" s="65">
        <v>0</v>
      </c>
      <c r="O105" s="64">
        <v>0</v>
      </c>
      <c r="P105" s="64">
        <v>0</v>
      </c>
      <c r="Q105" s="64">
        <v>0</v>
      </c>
      <c r="R105" s="6" t="str">
        <f>VLOOKUP(A105,'C-3'!$A$15:$A$431,1,FALSE)</f>
        <v>Documentos equiparados</v>
      </c>
    </row>
    <row r="106" spans="1:19" x14ac:dyDescent="0.25">
      <c r="A106" s="22" t="s">
        <v>629</v>
      </c>
      <c r="B106" s="63">
        <f t="shared" si="5"/>
        <v>6</v>
      </c>
      <c r="C106" s="64">
        <v>0</v>
      </c>
      <c r="D106" s="64">
        <v>0</v>
      </c>
      <c r="E106" s="64">
        <v>0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5">
        <v>0</v>
      </c>
      <c r="M106" s="64">
        <v>0</v>
      </c>
      <c r="N106" s="65">
        <v>0</v>
      </c>
      <c r="O106" s="64">
        <v>6</v>
      </c>
      <c r="P106" s="64">
        <v>0</v>
      </c>
      <c r="Q106" s="64">
        <v>0</v>
      </c>
    </row>
    <row r="107" spans="1:19" x14ac:dyDescent="0.25">
      <c r="A107" s="6" t="s">
        <v>2</v>
      </c>
      <c r="B107" s="63">
        <f t="shared" si="5"/>
        <v>55</v>
      </c>
      <c r="C107" s="64">
        <v>9</v>
      </c>
      <c r="D107" s="64">
        <v>8</v>
      </c>
      <c r="E107" s="64">
        <v>1</v>
      </c>
      <c r="F107" s="64">
        <v>3</v>
      </c>
      <c r="G107" s="64">
        <v>2</v>
      </c>
      <c r="H107" s="64">
        <v>1</v>
      </c>
      <c r="I107" s="64">
        <v>3</v>
      </c>
      <c r="J107" s="64">
        <v>9</v>
      </c>
      <c r="K107" s="64">
        <v>2</v>
      </c>
      <c r="L107" s="65">
        <v>0</v>
      </c>
      <c r="M107" s="64">
        <v>3</v>
      </c>
      <c r="N107" s="65">
        <v>1</v>
      </c>
      <c r="O107" s="64">
        <v>4</v>
      </c>
      <c r="P107" s="64">
        <v>8</v>
      </c>
      <c r="Q107" s="64">
        <v>1</v>
      </c>
    </row>
    <row r="108" spans="1:19" x14ac:dyDescent="0.25">
      <c r="A108" s="24" t="s">
        <v>208</v>
      </c>
      <c r="B108" s="63">
        <f t="shared" si="5"/>
        <v>2</v>
      </c>
      <c r="C108" s="64">
        <v>0</v>
      </c>
      <c r="D108" s="64">
        <v>1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5">
        <v>0</v>
      </c>
      <c r="M108" s="64">
        <v>0</v>
      </c>
      <c r="N108" s="65">
        <v>0</v>
      </c>
      <c r="O108" s="64">
        <v>0</v>
      </c>
      <c r="P108" s="64">
        <v>0</v>
      </c>
      <c r="Q108" s="64">
        <v>1</v>
      </c>
    </row>
    <row r="109" spans="1:19" x14ac:dyDescent="0.25">
      <c r="A109" s="24" t="s">
        <v>630</v>
      </c>
      <c r="B109" s="63">
        <f t="shared" si="5"/>
        <v>2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1</v>
      </c>
      <c r="J109" s="64">
        <v>0</v>
      </c>
      <c r="K109" s="64">
        <v>0</v>
      </c>
      <c r="L109" s="65">
        <v>0</v>
      </c>
      <c r="M109" s="64">
        <v>0</v>
      </c>
      <c r="N109" s="65">
        <v>0</v>
      </c>
      <c r="O109" s="64">
        <v>1</v>
      </c>
      <c r="P109" s="64">
        <v>0</v>
      </c>
      <c r="Q109" s="64">
        <v>0</v>
      </c>
      <c r="R109" s="6" t="e">
        <f>VLOOKUP(A109,'C-3'!$A$15:$A$431,1,FALSE)</f>
        <v>#N/A</v>
      </c>
      <c r="S109" s="128" t="s">
        <v>152</v>
      </c>
    </row>
    <row r="110" spans="1:19" x14ac:dyDescent="0.25">
      <c r="A110" s="24" t="s">
        <v>416</v>
      </c>
      <c r="B110" s="63">
        <f t="shared" si="5"/>
        <v>3</v>
      </c>
      <c r="C110" s="64">
        <v>0</v>
      </c>
      <c r="D110" s="64">
        <v>0</v>
      </c>
      <c r="E110" s="64">
        <v>0</v>
      </c>
      <c r="F110" s="64">
        <v>1</v>
      </c>
      <c r="G110" s="64">
        <v>0</v>
      </c>
      <c r="H110" s="64">
        <v>0</v>
      </c>
      <c r="I110" s="64">
        <v>0</v>
      </c>
      <c r="J110" s="64">
        <v>1</v>
      </c>
      <c r="K110" s="64">
        <v>0</v>
      </c>
      <c r="L110" s="65">
        <v>0</v>
      </c>
      <c r="M110" s="64">
        <v>0</v>
      </c>
      <c r="N110" s="65">
        <v>0</v>
      </c>
      <c r="O110" s="64">
        <v>0</v>
      </c>
      <c r="P110" s="64">
        <v>1</v>
      </c>
      <c r="Q110" s="64">
        <v>0</v>
      </c>
    </row>
    <row r="111" spans="1:19" x14ac:dyDescent="0.25">
      <c r="A111" s="6" t="s">
        <v>296</v>
      </c>
      <c r="B111" s="63">
        <f t="shared" si="5"/>
        <v>4</v>
      </c>
      <c r="C111" s="64">
        <v>1</v>
      </c>
      <c r="D111" s="64">
        <v>0</v>
      </c>
      <c r="E111" s="64">
        <v>0</v>
      </c>
      <c r="F111" s="64">
        <v>3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5">
        <v>0</v>
      </c>
      <c r="M111" s="64">
        <v>0</v>
      </c>
      <c r="N111" s="65">
        <v>0</v>
      </c>
      <c r="O111" s="64">
        <v>0</v>
      </c>
      <c r="P111" s="64">
        <v>0</v>
      </c>
      <c r="Q111" s="64">
        <v>0</v>
      </c>
    </row>
    <row r="112" spans="1:19" x14ac:dyDescent="0.25">
      <c r="A112" s="22" t="s">
        <v>631</v>
      </c>
      <c r="B112" s="63">
        <f t="shared" si="5"/>
        <v>1</v>
      </c>
      <c r="C112" s="64">
        <v>0</v>
      </c>
      <c r="D112" s="64">
        <v>1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5">
        <v>0</v>
      </c>
      <c r="M112" s="64">
        <v>0</v>
      </c>
      <c r="N112" s="65">
        <v>0</v>
      </c>
      <c r="O112" s="64">
        <v>0</v>
      </c>
      <c r="P112" s="64">
        <v>0</v>
      </c>
      <c r="Q112" s="64">
        <v>0</v>
      </c>
      <c r="R112" s="6" t="str">
        <f>VLOOKUP(A112,'C-3'!$A$15:$A$431,1,FALSE)</f>
        <v>Espionaje informático</v>
      </c>
      <c r="S112" s="130" t="s">
        <v>152</v>
      </c>
    </row>
    <row r="113" spans="1:19" x14ac:dyDescent="0.25">
      <c r="A113" s="22" t="s">
        <v>3</v>
      </c>
      <c r="B113" s="63">
        <f t="shared" si="5"/>
        <v>4609</v>
      </c>
      <c r="C113" s="64">
        <v>743</v>
      </c>
      <c r="D113" s="64">
        <v>512</v>
      </c>
      <c r="E113" s="64">
        <v>325</v>
      </c>
      <c r="F113" s="64">
        <v>461</v>
      </c>
      <c r="G113" s="64">
        <v>169</v>
      </c>
      <c r="H113" s="64">
        <v>191</v>
      </c>
      <c r="I113" s="64">
        <v>537</v>
      </c>
      <c r="J113" s="64">
        <v>660</v>
      </c>
      <c r="K113" s="64">
        <v>144</v>
      </c>
      <c r="L113" s="65">
        <v>148</v>
      </c>
      <c r="M113" s="64">
        <v>238</v>
      </c>
      <c r="N113" s="65">
        <v>157</v>
      </c>
      <c r="O113" s="64">
        <v>83</v>
      </c>
      <c r="P113" s="64">
        <v>99</v>
      </c>
      <c r="Q113" s="64">
        <v>142</v>
      </c>
    </row>
    <row r="114" spans="1:19" x14ac:dyDescent="0.25">
      <c r="A114" s="22" t="s">
        <v>5</v>
      </c>
      <c r="B114" s="63">
        <f t="shared" si="5"/>
        <v>7</v>
      </c>
      <c r="C114" s="64">
        <v>0</v>
      </c>
      <c r="D114" s="64">
        <v>0</v>
      </c>
      <c r="E114" s="64">
        <v>0</v>
      </c>
      <c r="F114" s="64">
        <v>1</v>
      </c>
      <c r="G114" s="64">
        <v>0</v>
      </c>
      <c r="H114" s="64">
        <v>0</v>
      </c>
      <c r="I114" s="64">
        <v>2</v>
      </c>
      <c r="J114" s="64">
        <v>2</v>
      </c>
      <c r="K114" s="64">
        <v>0</v>
      </c>
      <c r="L114" s="65">
        <v>0</v>
      </c>
      <c r="M114" s="64">
        <v>2</v>
      </c>
      <c r="N114" s="65">
        <v>0</v>
      </c>
      <c r="O114" s="64">
        <v>0</v>
      </c>
      <c r="P114" s="64">
        <v>0</v>
      </c>
      <c r="Q114" s="64">
        <v>0</v>
      </c>
    </row>
    <row r="115" spans="1:19" x14ac:dyDescent="0.25">
      <c r="A115" s="22" t="s">
        <v>387</v>
      </c>
      <c r="B115" s="63">
        <f t="shared" si="5"/>
        <v>285</v>
      </c>
      <c r="C115" s="64">
        <v>194</v>
      </c>
      <c r="D115" s="64">
        <v>22</v>
      </c>
      <c r="E115" s="64">
        <v>18</v>
      </c>
      <c r="F115" s="64">
        <v>9</v>
      </c>
      <c r="G115" s="64">
        <v>6</v>
      </c>
      <c r="H115" s="64">
        <v>7</v>
      </c>
      <c r="I115" s="64">
        <v>5</v>
      </c>
      <c r="J115" s="64">
        <v>8</v>
      </c>
      <c r="K115" s="64">
        <v>6</v>
      </c>
      <c r="L115" s="65">
        <v>1</v>
      </c>
      <c r="M115" s="64">
        <v>2</v>
      </c>
      <c r="N115" s="65">
        <v>0</v>
      </c>
      <c r="O115" s="64">
        <v>2</v>
      </c>
      <c r="P115" s="64">
        <v>0</v>
      </c>
      <c r="Q115" s="64">
        <v>5</v>
      </c>
      <c r="R115" s="6" t="str">
        <f>VLOOKUP(A115,'C-3'!$A$15:$A$431,1,FALSE)</f>
        <v>Estafa informática</v>
      </c>
      <c r="S115" s="130" t="s">
        <v>150</v>
      </c>
    </row>
    <row r="116" spans="1:19" x14ac:dyDescent="0.25">
      <c r="A116" s="22" t="s">
        <v>6</v>
      </c>
      <c r="B116" s="63">
        <f t="shared" si="5"/>
        <v>42</v>
      </c>
      <c r="C116" s="64">
        <v>9</v>
      </c>
      <c r="D116" s="64">
        <v>8</v>
      </c>
      <c r="E116" s="64">
        <v>7</v>
      </c>
      <c r="F116" s="64">
        <v>3</v>
      </c>
      <c r="G116" s="64">
        <v>5</v>
      </c>
      <c r="H116" s="64">
        <v>1</v>
      </c>
      <c r="I116" s="64">
        <v>1</v>
      </c>
      <c r="J116" s="64">
        <v>0</v>
      </c>
      <c r="K116" s="64">
        <v>0</v>
      </c>
      <c r="L116" s="65">
        <v>3</v>
      </c>
      <c r="M116" s="64">
        <v>1</v>
      </c>
      <c r="N116" s="65">
        <v>1</v>
      </c>
      <c r="O116" s="64">
        <v>0</v>
      </c>
      <c r="P116" s="64">
        <v>0</v>
      </c>
      <c r="Q116" s="64">
        <v>3</v>
      </c>
    </row>
    <row r="117" spans="1:19" x14ac:dyDescent="0.25">
      <c r="A117" s="22" t="s">
        <v>7</v>
      </c>
      <c r="B117" s="63">
        <f t="shared" si="5"/>
        <v>173</v>
      </c>
      <c r="C117" s="64">
        <v>26</v>
      </c>
      <c r="D117" s="64">
        <v>18</v>
      </c>
      <c r="E117" s="64">
        <v>15</v>
      </c>
      <c r="F117" s="64">
        <v>9</v>
      </c>
      <c r="G117" s="64">
        <v>11</v>
      </c>
      <c r="H117" s="64">
        <v>5</v>
      </c>
      <c r="I117" s="64">
        <v>14</v>
      </c>
      <c r="J117" s="64">
        <v>14</v>
      </c>
      <c r="K117" s="64">
        <v>7</v>
      </c>
      <c r="L117" s="65">
        <v>12</v>
      </c>
      <c r="M117" s="64">
        <v>7</v>
      </c>
      <c r="N117" s="65">
        <v>13</v>
      </c>
      <c r="O117" s="64">
        <v>3</v>
      </c>
      <c r="P117" s="64">
        <v>9</v>
      </c>
      <c r="Q117" s="64">
        <v>10</v>
      </c>
    </row>
    <row r="118" spans="1:19" x14ac:dyDescent="0.25">
      <c r="A118" s="22" t="s">
        <v>291</v>
      </c>
      <c r="B118" s="63">
        <f t="shared" si="5"/>
        <v>1</v>
      </c>
      <c r="C118" s="64">
        <v>0</v>
      </c>
      <c r="D118" s="64">
        <v>1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5">
        <v>0</v>
      </c>
      <c r="M118" s="64">
        <v>0</v>
      </c>
      <c r="N118" s="65">
        <v>0</v>
      </c>
      <c r="O118" s="64">
        <v>0</v>
      </c>
      <c r="P118" s="64">
        <v>0</v>
      </c>
      <c r="Q118" s="64">
        <v>0</v>
      </c>
      <c r="R118" s="6" t="e">
        <f>VLOOKUP(A118,'C-3'!$A$15:$A$431,1,FALSE)</f>
        <v>#N/A</v>
      </c>
      <c r="S118" s="130" t="s">
        <v>152</v>
      </c>
    </row>
    <row r="119" spans="1:19" x14ac:dyDescent="0.25">
      <c r="A119" s="22" t="s">
        <v>8</v>
      </c>
      <c r="B119" s="63">
        <f t="shared" si="5"/>
        <v>20</v>
      </c>
      <c r="C119" s="64">
        <v>1</v>
      </c>
      <c r="D119" s="64">
        <v>2</v>
      </c>
      <c r="E119" s="64">
        <v>1</v>
      </c>
      <c r="F119" s="64">
        <v>2</v>
      </c>
      <c r="G119" s="64">
        <v>2</v>
      </c>
      <c r="H119" s="64">
        <v>0</v>
      </c>
      <c r="I119" s="64">
        <v>0</v>
      </c>
      <c r="J119" s="64">
        <v>1</v>
      </c>
      <c r="K119" s="64">
        <v>3</v>
      </c>
      <c r="L119" s="65">
        <v>0</v>
      </c>
      <c r="M119" s="64">
        <v>0</v>
      </c>
      <c r="N119" s="65">
        <v>0</v>
      </c>
      <c r="O119" s="64">
        <v>2</v>
      </c>
      <c r="P119" s="64">
        <v>2</v>
      </c>
      <c r="Q119" s="64">
        <v>4</v>
      </c>
    </row>
    <row r="120" spans="1:19" x14ac:dyDescent="0.25">
      <c r="A120" s="26" t="s">
        <v>632</v>
      </c>
      <c r="B120" s="63">
        <f t="shared" si="5"/>
        <v>5</v>
      </c>
      <c r="C120" s="64">
        <v>3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1</v>
      </c>
      <c r="L120" s="65">
        <v>1</v>
      </c>
      <c r="M120" s="64">
        <v>0</v>
      </c>
      <c r="N120" s="65">
        <v>0</v>
      </c>
      <c r="O120" s="64">
        <v>0</v>
      </c>
      <c r="P120" s="64">
        <v>0</v>
      </c>
      <c r="Q120" s="64">
        <v>0</v>
      </c>
      <c r="R120" s="6" t="str">
        <f>VLOOKUP(A120,'C-3'!$A$15:$A$431,1,FALSE)</f>
        <v>Exacción Ilegal</v>
      </c>
      <c r="S120" s="130" t="s">
        <v>157</v>
      </c>
    </row>
    <row r="121" spans="1:19" x14ac:dyDescent="0.25">
      <c r="A121" s="26" t="s">
        <v>388</v>
      </c>
      <c r="B121" s="63">
        <f t="shared" si="5"/>
        <v>3</v>
      </c>
      <c r="C121" s="64">
        <v>1</v>
      </c>
      <c r="D121" s="64">
        <v>0</v>
      </c>
      <c r="E121" s="64">
        <v>0</v>
      </c>
      <c r="F121" s="64">
        <v>1</v>
      </c>
      <c r="G121" s="64">
        <v>0</v>
      </c>
      <c r="H121" s="64">
        <v>0</v>
      </c>
      <c r="I121" s="64">
        <v>0</v>
      </c>
      <c r="J121" s="64">
        <v>0</v>
      </c>
      <c r="K121" s="64">
        <v>1</v>
      </c>
      <c r="L121" s="65">
        <v>0</v>
      </c>
      <c r="M121" s="64">
        <v>0</v>
      </c>
      <c r="N121" s="65">
        <v>0</v>
      </c>
      <c r="O121" s="64">
        <v>0</v>
      </c>
      <c r="P121" s="64">
        <v>0</v>
      </c>
      <c r="Q121" s="64">
        <v>0</v>
      </c>
    </row>
    <row r="122" spans="1:19" x14ac:dyDescent="0.25">
      <c r="A122" s="22" t="s">
        <v>209</v>
      </c>
      <c r="B122" s="63">
        <f t="shared" si="5"/>
        <v>11</v>
      </c>
      <c r="C122" s="64">
        <v>0</v>
      </c>
      <c r="D122" s="64">
        <v>0</v>
      </c>
      <c r="E122" s="64">
        <v>1</v>
      </c>
      <c r="F122" s="64">
        <v>1</v>
      </c>
      <c r="G122" s="64">
        <v>5</v>
      </c>
      <c r="H122" s="64">
        <v>0</v>
      </c>
      <c r="I122" s="64">
        <v>0</v>
      </c>
      <c r="J122" s="64">
        <v>0</v>
      </c>
      <c r="K122" s="64">
        <v>0</v>
      </c>
      <c r="L122" s="65">
        <v>0</v>
      </c>
      <c r="M122" s="64">
        <v>0</v>
      </c>
      <c r="N122" s="65">
        <v>0</v>
      </c>
      <c r="O122" s="64">
        <v>1</v>
      </c>
      <c r="P122" s="64">
        <v>0</v>
      </c>
      <c r="Q122" s="64">
        <v>3</v>
      </c>
    </row>
    <row r="123" spans="1:19" x14ac:dyDescent="0.25">
      <c r="A123" s="22" t="s">
        <v>11</v>
      </c>
      <c r="B123" s="63">
        <f t="shared" si="5"/>
        <v>29</v>
      </c>
      <c r="C123" s="64">
        <v>5</v>
      </c>
      <c r="D123" s="64">
        <v>2</v>
      </c>
      <c r="E123" s="64">
        <v>4</v>
      </c>
      <c r="F123" s="64">
        <v>12</v>
      </c>
      <c r="G123" s="64">
        <v>0</v>
      </c>
      <c r="H123" s="64">
        <v>1</v>
      </c>
      <c r="I123" s="64">
        <v>1</v>
      </c>
      <c r="J123" s="64">
        <v>0</v>
      </c>
      <c r="K123" s="64">
        <v>0</v>
      </c>
      <c r="L123" s="65">
        <v>0</v>
      </c>
      <c r="M123" s="64">
        <v>2</v>
      </c>
      <c r="N123" s="65">
        <v>0</v>
      </c>
      <c r="O123" s="64">
        <v>0</v>
      </c>
      <c r="P123" s="64">
        <v>1</v>
      </c>
      <c r="Q123" s="64">
        <v>1</v>
      </c>
    </row>
    <row r="124" spans="1:19" x14ac:dyDescent="0.25">
      <c r="A124" s="22" t="s">
        <v>168</v>
      </c>
      <c r="B124" s="63">
        <f t="shared" si="5"/>
        <v>253</v>
      </c>
      <c r="C124" s="64">
        <v>32</v>
      </c>
      <c r="D124" s="64">
        <v>30</v>
      </c>
      <c r="E124" s="64">
        <v>81</v>
      </c>
      <c r="F124" s="64">
        <v>18</v>
      </c>
      <c r="G124" s="64">
        <v>2</v>
      </c>
      <c r="H124" s="64">
        <v>4</v>
      </c>
      <c r="I124" s="64">
        <v>17</v>
      </c>
      <c r="J124" s="64">
        <v>8</v>
      </c>
      <c r="K124" s="64">
        <v>10</v>
      </c>
      <c r="L124" s="65">
        <v>2</v>
      </c>
      <c r="M124" s="64">
        <v>34</v>
      </c>
      <c r="N124" s="65">
        <v>1</v>
      </c>
      <c r="O124" s="64">
        <v>10</v>
      </c>
      <c r="P124" s="64">
        <v>0</v>
      </c>
      <c r="Q124" s="64">
        <v>4</v>
      </c>
    </row>
    <row r="125" spans="1:19" x14ac:dyDescent="0.25">
      <c r="A125" s="22" t="s">
        <v>163</v>
      </c>
      <c r="B125" s="63">
        <f t="shared" si="5"/>
        <v>1</v>
      </c>
      <c r="C125" s="64">
        <v>0</v>
      </c>
      <c r="D125" s="64">
        <v>0</v>
      </c>
      <c r="E125" s="64">
        <v>0</v>
      </c>
      <c r="F125" s="64">
        <v>0</v>
      </c>
      <c r="G125" s="64">
        <v>0</v>
      </c>
      <c r="H125" s="64">
        <v>0</v>
      </c>
      <c r="I125" s="64">
        <v>0</v>
      </c>
      <c r="J125" s="64">
        <v>1</v>
      </c>
      <c r="K125" s="64">
        <v>0</v>
      </c>
      <c r="L125" s="65">
        <v>0</v>
      </c>
      <c r="M125" s="64">
        <v>0</v>
      </c>
      <c r="N125" s="65">
        <v>0</v>
      </c>
      <c r="O125" s="64">
        <v>0</v>
      </c>
      <c r="P125" s="64">
        <v>0</v>
      </c>
      <c r="Q125" s="64">
        <v>0</v>
      </c>
    </row>
    <row r="126" spans="1:19" x14ac:dyDescent="0.25">
      <c r="A126" s="6" t="s">
        <v>633</v>
      </c>
      <c r="B126" s="63">
        <f t="shared" si="5"/>
        <v>84</v>
      </c>
      <c r="C126" s="64">
        <v>0</v>
      </c>
      <c r="D126" s="64">
        <v>0</v>
      </c>
      <c r="E126" s="64">
        <v>0</v>
      </c>
      <c r="F126" s="64">
        <v>0</v>
      </c>
      <c r="G126" s="64">
        <v>74</v>
      </c>
      <c r="H126" s="64">
        <v>0</v>
      </c>
      <c r="I126" s="64">
        <v>1</v>
      </c>
      <c r="J126" s="64">
        <v>0</v>
      </c>
      <c r="K126" s="64">
        <v>0</v>
      </c>
      <c r="L126" s="65">
        <v>0</v>
      </c>
      <c r="M126" s="64">
        <v>2</v>
      </c>
      <c r="N126" s="65">
        <v>2</v>
      </c>
      <c r="O126" s="64">
        <v>2</v>
      </c>
      <c r="P126" s="64">
        <v>0</v>
      </c>
      <c r="Q126" s="64">
        <v>3</v>
      </c>
      <c r="R126" s="6" t="e">
        <f>VLOOKUP(A126,'C-3'!$A$15:$A$431,1,FALSE)</f>
        <v>#N/A</v>
      </c>
      <c r="S126" s="133" t="s">
        <v>708</v>
      </c>
    </row>
    <row r="127" spans="1:19" x14ac:dyDescent="0.25">
      <c r="A127" s="22" t="s">
        <v>634</v>
      </c>
      <c r="B127" s="63">
        <f t="shared" si="5"/>
        <v>11</v>
      </c>
      <c r="C127" s="64">
        <v>0</v>
      </c>
      <c r="D127" s="64">
        <v>0</v>
      </c>
      <c r="E127" s="64">
        <v>0</v>
      </c>
      <c r="F127" s="64">
        <v>0</v>
      </c>
      <c r="G127" s="64">
        <v>3</v>
      </c>
      <c r="H127" s="64">
        <v>0</v>
      </c>
      <c r="I127" s="64">
        <v>0</v>
      </c>
      <c r="J127" s="64">
        <v>0</v>
      </c>
      <c r="K127" s="64">
        <v>0</v>
      </c>
      <c r="L127" s="65">
        <v>0</v>
      </c>
      <c r="M127" s="64">
        <v>0</v>
      </c>
      <c r="N127" s="65">
        <v>1</v>
      </c>
      <c r="O127" s="64">
        <v>6</v>
      </c>
      <c r="P127" s="64">
        <v>0</v>
      </c>
      <c r="Q127" s="64">
        <v>1</v>
      </c>
      <c r="R127" s="6" t="e">
        <f>VLOOKUP(A127,'C-3'!$A$15:$A$431,1,FALSE)</f>
        <v>#N/A</v>
      </c>
      <c r="S127" s="133" t="s">
        <v>708</v>
      </c>
    </row>
    <row r="128" spans="1:19" x14ac:dyDescent="0.25">
      <c r="A128" s="6" t="s">
        <v>210</v>
      </c>
      <c r="B128" s="63">
        <f t="shared" si="5"/>
        <v>4</v>
      </c>
      <c r="C128" s="64">
        <v>1</v>
      </c>
      <c r="D128" s="64">
        <v>0</v>
      </c>
      <c r="E128" s="64">
        <v>1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1</v>
      </c>
      <c r="L128" s="65">
        <v>0</v>
      </c>
      <c r="M128" s="64">
        <v>0</v>
      </c>
      <c r="N128" s="65">
        <v>0</v>
      </c>
      <c r="O128" s="64">
        <v>0</v>
      </c>
      <c r="P128" s="64">
        <v>1</v>
      </c>
      <c r="Q128" s="64">
        <v>0</v>
      </c>
    </row>
    <row r="129" spans="1:19" x14ac:dyDescent="0.25">
      <c r="A129" s="22" t="s">
        <v>635</v>
      </c>
      <c r="B129" s="63">
        <f t="shared" si="5"/>
        <v>1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5">
        <v>0</v>
      </c>
      <c r="M129" s="64">
        <v>0</v>
      </c>
      <c r="N129" s="65">
        <v>0</v>
      </c>
      <c r="O129" s="64">
        <v>1</v>
      </c>
      <c r="P129" s="64">
        <v>0</v>
      </c>
      <c r="Q129" s="64">
        <v>0</v>
      </c>
    </row>
    <row r="130" spans="1:19" x14ac:dyDescent="0.25">
      <c r="A130" s="33" t="s">
        <v>636</v>
      </c>
      <c r="B130" s="63">
        <f t="shared" si="5"/>
        <v>2</v>
      </c>
      <c r="C130" s="64">
        <v>0</v>
      </c>
      <c r="D130" s="64">
        <v>0</v>
      </c>
      <c r="E130" s="64">
        <v>0</v>
      </c>
      <c r="F130" s="64">
        <v>1</v>
      </c>
      <c r="G130" s="64">
        <v>0</v>
      </c>
      <c r="H130" s="64">
        <v>0</v>
      </c>
      <c r="I130" s="64">
        <v>0</v>
      </c>
      <c r="J130" s="64">
        <v>0</v>
      </c>
      <c r="K130" s="64">
        <v>1</v>
      </c>
      <c r="L130" s="65">
        <v>0</v>
      </c>
      <c r="M130" s="64">
        <v>0</v>
      </c>
      <c r="N130" s="65">
        <v>0</v>
      </c>
      <c r="O130" s="64">
        <v>0</v>
      </c>
      <c r="P130" s="64">
        <v>0</v>
      </c>
      <c r="Q130" s="64">
        <v>0</v>
      </c>
    </row>
    <row r="131" spans="1:19" x14ac:dyDescent="0.25">
      <c r="A131" s="22" t="s">
        <v>382</v>
      </c>
      <c r="B131" s="63">
        <f t="shared" si="5"/>
        <v>449</v>
      </c>
      <c r="C131" s="64">
        <v>115</v>
      </c>
      <c r="D131" s="64">
        <v>101</v>
      </c>
      <c r="E131" s="64">
        <v>70</v>
      </c>
      <c r="F131" s="64">
        <v>28</v>
      </c>
      <c r="G131" s="64">
        <v>6</v>
      </c>
      <c r="H131" s="64">
        <v>9</v>
      </c>
      <c r="I131" s="64">
        <v>29</v>
      </c>
      <c r="J131" s="64">
        <v>32</v>
      </c>
      <c r="K131" s="64">
        <v>5</v>
      </c>
      <c r="L131" s="65">
        <v>7</v>
      </c>
      <c r="M131" s="64">
        <v>14</v>
      </c>
      <c r="N131" s="65">
        <v>7</v>
      </c>
      <c r="O131" s="64">
        <v>8</v>
      </c>
      <c r="P131" s="64">
        <v>11</v>
      </c>
      <c r="Q131" s="64">
        <v>7</v>
      </c>
    </row>
    <row r="132" spans="1:19" x14ac:dyDescent="0.25">
      <c r="A132" s="22" t="s">
        <v>637</v>
      </c>
      <c r="B132" s="63">
        <f t="shared" si="5"/>
        <v>2</v>
      </c>
      <c r="C132" s="64">
        <v>1</v>
      </c>
      <c r="D132" s="64">
        <v>0</v>
      </c>
      <c r="E132" s="64">
        <v>0</v>
      </c>
      <c r="F132" s="64">
        <v>0</v>
      </c>
      <c r="G132" s="64">
        <v>1</v>
      </c>
      <c r="H132" s="64">
        <v>0</v>
      </c>
      <c r="I132" s="64">
        <v>0</v>
      </c>
      <c r="J132" s="64">
        <v>0</v>
      </c>
      <c r="K132" s="64">
        <v>0</v>
      </c>
      <c r="L132" s="65">
        <v>0</v>
      </c>
      <c r="M132" s="64">
        <v>0</v>
      </c>
      <c r="N132" s="65">
        <v>0</v>
      </c>
      <c r="O132" s="64">
        <v>0</v>
      </c>
      <c r="P132" s="64">
        <v>0</v>
      </c>
      <c r="Q132" s="64">
        <v>0</v>
      </c>
    </row>
    <row r="133" spans="1:19" x14ac:dyDescent="0.25">
      <c r="A133" s="6" t="s">
        <v>542</v>
      </c>
      <c r="B133" s="63">
        <f t="shared" si="5"/>
        <v>18</v>
      </c>
      <c r="C133" s="64">
        <v>2</v>
      </c>
      <c r="D133" s="64">
        <v>1</v>
      </c>
      <c r="E133" s="64">
        <v>1</v>
      </c>
      <c r="F133" s="64">
        <v>2</v>
      </c>
      <c r="G133" s="64">
        <v>0</v>
      </c>
      <c r="H133" s="64">
        <v>1</v>
      </c>
      <c r="I133" s="64">
        <v>0</v>
      </c>
      <c r="J133" s="64">
        <v>1</v>
      </c>
      <c r="K133" s="64">
        <v>3</v>
      </c>
      <c r="L133" s="65">
        <v>1</v>
      </c>
      <c r="M133" s="64">
        <v>2</v>
      </c>
      <c r="N133" s="65">
        <v>1</v>
      </c>
      <c r="O133" s="64">
        <v>1</v>
      </c>
      <c r="P133" s="64">
        <v>1</v>
      </c>
      <c r="Q133" s="64">
        <v>1</v>
      </c>
    </row>
    <row r="134" spans="1:19" x14ac:dyDescent="0.25">
      <c r="A134" s="6" t="s">
        <v>264</v>
      </c>
      <c r="B134" s="63">
        <f t="shared" si="5"/>
        <v>16</v>
      </c>
      <c r="C134" s="64">
        <v>4</v>
      </c>
      <c r="D134" s="64">
        <v>0</v>
      </c>
      <c r="E134" s="64">
        <v>2</v>
      </c>
      <c r="F134" s="64">
        <v>0</v>
      </c>
      <c r="G134" s="64">
        <v>6</v>
      </c>
      <c r="H134" s="64">
        <v>0</v>
      </c>
      <c r="I134" s="64">
        <v>0</v>
      </c>
      <c r="J134" s="64">
        <v>0</v>
      </c>
      <c r="K134" s="64">
        <v>0</v>
      </c>
      <c r="L134" s="65">
        <v>1</v>
      </c>
      <c r="M134" s="64">
        <v>3</v>
      </c>
      <c r="N134" s="65">
        <v>0</v>
      </c>
      <c r="O134" s="64">
        <v>0</v>
      </c>
      <c r="P134" s="64">
        <v>0</v>
      </c>
      <c r="Q134" s="64">
        <v>0</v>
      </c>
    </row>
    <row r="135" spans="1:19" x14ac:dyDescent="0.25">
      <c r="A135" s="22" t="s">
        <v>309</v>
      </c>
      <c r="B135" s="63">
        <f t="shared" si="5"/>
        <v>1</v>
      </c>
      <c r="C135" s="64">
        <v>0</v>
      </c>
      <c r="D135" s="64">
        <v>0</v>
      </c>
      <c r="E135" s="64">
        <v>0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1</v>
      </c>
      <c r="L135" s="65">
        <v>0</v>
      </c>
      <c r="M135" s="64">
        <v>0</v>
      </c>
      <c r="N135" s="65">
        <v>0</v>
      </c>
      <c r="O135" s="64">
        <v>0</v>
      </c>
      <c r="P135" s="64">
        <v>0</v>
      </c>
      <c r="Q135" s="64">
        <v>0</v>
      </c>
    </row>
    <row r="136" spans="1:19" x14ac:dyDescent="0.25">
      <c r="A136" s="22" t="s">
        <v>639</v>
      </c>
      <c r="B136" s="63">
        <f t="shared" si="5"/>
        <v>1</v>
      </c>
      <c r="C136" s="64">
        <v>0</v>
      </c>
      <c r="D136" s="64">
        <v>0</v>
      </c>
      <c r="E136" s="64">
        <v>0</v>
      </c>
      <c r="F136" s="64">
        <v>0</v>
      </c>
      <c r="G136" s="64">
        <v>0</v>
      </c>
      <c r="H136" s="64">
        <v>1</v>
      </c>
      <c r="I136" s="64">
        <v>0</v>
      </c>
      <c r="J136" s="64">
        <v>0</v>
      </c>
      <c r="K136" s="64">
        <v>0</v>
      </c>
      <c r="L136" s="65">
        <v>0</v>
      </c>
      <c r="M136" s="64">
        <v>0</v>
      </c>
      <c r="N136" s="65">
        <v>0</v>
      </c>
      <c r="O136" s="64">
        <v>0</v>
      </c>
      <c r="P136" s="64">
        <v>0</v>
      </c>
      <c r="Q136" s="64">
        <v>0</v>
      </c>
      <c r="R136" s="6" t="e">
        <f>VLOOKUP(A136,'C-3'!$A$15:$A$431,1,FALSE)</f>
        <v>#N/A</v>
      </c>
      <c r="S136" s="130" t="s">
        <v>150</v>
      </c>
    </row>
    <row r="137" spans="1:19" x14ac:dyDescent="0.25">
      <c r="A137" s="22" t="s">
        <v>640</v>
      </c>
      <c r="B137" s="63">
        <f t="shared" si="5"/>
        <v>1</v>
      </c>
      <c r="C137" s="64">
        <v>1</v>
      </c>
      <c r="D137" s="6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5">
        <v>0</v>
      </c>
      <c r="M137" s="64">
        <v>0</v>
      </c>
      <c r="N137" s="65">
        <v>0</v>
      </c>
      <c r="O137" s="64">
        <v>0</v>
      </c>
      <c r="P137" s="64">
        <v>0</v>
      </c>
      <c r="Q137" s="64">
        <v>0</v>
      </c>
      <c r="R137" s="6" t="str">
        <f>VLOOKUP(A137,'C-3'!$A$15:$A$431,1,FALSE)</f>
        <v>Falsedad de la declaración aduanera y otros delitos de tipo aduanero (art 220 bis inc. b y c)</v>
      </c>
      <c r="S137" s="134" t="s">
        <v>709</v>
      </c>
    </row>
    <row r="138" spans="1:19" x14ac:dyDescent="0.25">
      <c r="A138" s="22" t="s">
        <v>641</v>
      </c>
      <c r="B138" s="63">
        <f t="shared" si="5"/>
        <v>2</v>
      </c>
      <c r="C138" s="64">
        <v>0</v>
      </c>
      <c r="D138" s="64">
        <v>0</v>
      </c>
      <c r="E138" s="64">
        <v>0</v>
      </c>
      <c r="F138" s="64">
        <v>0</v>
      </c>
      <c r="G138" s="64">
        <v>0</v>
      </c>
      <c r="H138" s="64">
        <v>0</v>
      </c>
      <c r="I138" s="64">
        <v>1</v>
      </c>
      <c r="J138" s="64">
        <v>0</v>
      </c>
      <c r="K138" s="64">
        <v>1</v>
      </c>
      <c r="L138" s="65">
        <v>0</v>
      </c>
      <c r="M138" s="64">
        <v>0</v>
      </c>
      <c r="N138" s="65">
        <v>0</v>
      </c>
      <c r="O138" s="64">
        <v>0</v>
      </c>
      <c r="P138" s="64">
        <v>0</v>
      </c>
      <c r="Q138" s="64">
        <v>0</v>
      </c>
    </row>
    <row r="139" spans="1:19" x14ac:dyDescent="0.25">
      <c r="A139" s="22" t="s">
        <v>13</v>
      </c>
      <c r="B139" s="63">
        <f t="shared" si="5"/>
        <v>1372</v>
      </c>
      <c r="C139" s="64">
        <v>390</v>
      </c>
      <c r="D139" s="64">
        <v>116</v>
      </c>
      <c r="E139" s="64">
        <v>136</v>
      </c>
      <c r="F139" s="64">
        <v>66</v>
      </c>
      <c r="G139" s="64">
        <v>43</v>
      </c>
      <c r="H139" s="64">
        <v>44</v>
      </c>
      <c r="I139" s="64">
        <v>80</v>
      </c>
      <c r="J139" s="64">
        <v>80</v>
      </c>
      <c r="K139" s="64">
        <v>33</v>
      </c>
      <c r="L139" s="65">
        <v>24</v>
      </c>
      <c r="M139" s="64">
        <v>56</v>
      </c>
      <c r="N139" s="65">
        <v>51</v>
      </c>
      <c r="O139" s="64">
        <v>26</v>
      </c>
      <c r="P139" s="64">
        <v>49</v>
      </c>
      <c r="Q139" s="64">
        <v>178</v>
      </c>
    </row>
    <row r="140" spans="1:19" x14ac:dyDescent="0.25">
      <c r="A140" s="22" t="s">
        <v>15</v>
      </c>
      <c r="B140" s="63">
        <f t="shared" si="5"/>
        <v>98</v>
      </c>
      <c r="C140" s="64">
        <v>28</v>
      </c>
      <c r="D140" s="64">
        <v>7</v>
      </c>
      <c r="E140" s="64">
        <v>5</v>
      </c>
      <c r="F140" s="64">
        <v>3</v>
      </c>
      <c r="G140" s="64">
        <v>13</v>
      </c>
      <c r="H140" s="64">
        <v>3</v>
      </c>
      <c r="I140" s="64">
        <v>5</v>
      </c>
      <c r="J140" s="64">
        <v>4</v>
      </c>
      <c r="K140" s="64">
        <v>2</v>
      </c>
      <c r="L140" s="65">
        <v>4</v>
      </c>
      <c r="M140" s="64">
        <v>7</v>
      </c>
      <c r="N140" s="65">
        <v>5</v>
      </c>
      <c r="O140" s="64">
        <v>2</v>
      </c>
      <c r="P140" s="64">
        <v>2</v>
      </c>
      <c r="Q140" s="64">
        <v>8</v>
      </c>
    </row>
    <row r="141" spans="1:19" x14ac:dyDescent="0.25">
      <c r="A141" s="22" t="s">
        <v>16</v>
      </c>
      <c r="B141" s="63">
        <f t="shared" ref="B141:B204" si="6">SUM(C141:Q141)</f>
        <v>100</v>
      </c>
      <c r="C141" s="64">
        <v>18</v>
      </c>
      <c r="D141" s="64">
        <v>1</v>
      </c>
      <c r="E141" s="64">
        <v>8</v>
      </c>
      <c r="F141" s="64">
        <v>2</v>
      </c>
      <c r="G141" s="64">
        <v>9</v>
      </c>
      <c r="H141" s="64">
        <v>3</v>
      </c>
      <c r="I141" s="64">
        <v>11</v>
      </c>
      <c r="J141" s="64">
        <v>2</v>
      </c>
      <c r="K141" s="64">
        <v>7</v>
      </c>
      <c r="L141" s="65">
        <v>3</v>
      </c>
      <c r="M141" s="64">
        <v>5</v>
      </c>
      <c r="N141" s="65">
        <v>3</v>
      </c>
      <c r="O141" s="64">
        <v>3</v>
      </c>
      <c r="P141" s="64">
        <v>3</v>
      </c>
      <c r="Q141" s="64">
        <v>22</v>
      </c>
    </row>
    <row r="142" spans="1:19" x14ac:dyDescent="0.25">
      <c r="A142" s="22" t="s">
        <v>17</v>
      </c>
      <c r="B142" s="63">
        <f t="shared" si="6"/>
        <v>49</v>
      </c>
      <c r="C142" s="64">
        <v>37</v>
      </c>
      <c r="D142" s="64">
        <v>2</v>
      </c>
      <c r="E142" s="64">
        <v>3</v>
      </c>
      <c r="F142" s="64">
        <v>1</v>
      </c>
      <c r="G142" s="64">
        <v>1</v>
      </c>
      <c r="H142" s="64">
        <v>0</v>
      </c>
      <c r="I142" s="64">
        <v>0</v>
      </c>
      <c r="J142" s="64">
        <v>1</v>
      </c>
      <c r="K142" s="64">
        <v>0</v>
      </c>
      <c r="L142" s="65">
        <v>0</v>
      </c>
      <c r="M142" s="64">
        <v>0</v>
      </c>
      <c r="N142" s="65">
        <v>1</v>
      </c>
      <c r="O142" s="64">
        <v>1</v>
      </c>
      <c r="P142" s="64">
        <v>0</v>
      </c>
      <c r="Q142" s="64">
        <v>2</v>
      </c>
    </row>
    <row r="143" spans="1:19" x14ac:dyDescent="0.25">
      <c r="A143" s="6" t="s">
        <v>18</v>
      </c>
      <c r="B143" s="63">
        <f t="shared" si="6"/>
        <v>3</v>
      </c>
      <c r="C143" s="64">
        <v>0</v>
      </c>
      <c r="D143" s="64">
        <v>0</v>
      </c>
      <c r="E143" s="64">
        <v>1</v>
      </c>
      <c r="F143" s="64">
        <v>1</v>
      </c>
      <c r="G143" s="64">
        <v>0</v>
      </c>
      <c r="H143" s="64">
        <v>0</v>
      </c>
      <c r="I143" s="64">
        <v>0</v>
      </c>
      <c r="J143" s="64">
        <v>1</v>
      </c>
      <c r="K143" s="64">
        <v>0</v>
      </c>
      <c r="L143" s="65">
        <v>0</v>
      </c>
      <c r="M143" s="64">
        <v>0</v>
      </c>
      <c r="N143" s="65">
        <v>0</v>
      </c>
      <c r="O143" s="64">
        <v>0</v>
      </c>
      <c r="P143" s="64">
        <v>0</v>
      </c>
      <c r="Q143" s="64">
        <v>0</v>
      </c>
    </row>
    <row r="144" spans="1:19" x14ac:dyDescent="0.25">
      <c r="A144" s="26" t="s">
        <v>19</v>
      </c>
      <c r="B144" s="63">
        <f t="shared" si="6"/>
        <v>530</v>
      </c>
      <c r="C144" s="64">
        <v>102</v>
      </c>
      <c r="D144" s="64">
        <v>15</v>
      </c>
      <c r="E144" s="64">
        <v>47</v>
      </c>
      <c r="F144" s="64">
        <v>38</v>
      </c>
      <c r="G144" s="64">
        <v>59</v>
      </c>
      <c r="H144" s="64">
        <v>9</v>
      </c>
      <c r="I144" s="64">
        <v>47</v>
      </c>
      <c r="J144" s="64">
        <v>72</v>
      </c>
      <c r="K144" s="64">
        <v>16</v>
      </c>
      <c r="L144" s="65">
        <v>8</v>
      </c>
      <c r="M144" s="64">
        <v>31</v>
      </c>
      <c r="N144" s="65">
        <v>18</v>
      </c>
      <c r="O144" s="64">
        <v>11</v>
      </c>
      <c r="P144" s="64">
        <v>34</v>
      </c>
      <c r="Q144" s="64">
        <v>23</v>
      </c>
    </row>
    <row r="145" spans="1:17" x14ac:dyDescent="0.25">
      <c r="A145" s="27" t="s">
        <v>20</v>
      </c>
      <c r="B145" s="63">
        <f t="shared" si="6"/>
        <v>153</v>
      </c>
      <c r="C145" s="64">
        <v>34</v>
      </c>
      <c r="D145" s="64">
        <v>17</v>
      </c>
      <c r="E145" s="64">
        <v>15</v>
      </c>
      <c r="F145" s="64">
        <v>7</v>
      </c>
      <c r="G145" s="64">
        <v>7</v>
      </c>
      <c r="H145" s="64">
        <v>3</v>
      </c>
      <c r="I145" s="64">
        <v>11</v>
      </c>
      <c r="J145" s="64">
        <v>11</v>
      </c>
      <c r="K145" s="64">
        <v>4</v>
      </c>
      <c r="L145" s="65">
        <v>9</v>
      </c>
      <c r="M145" s="64">
        <v>11</v>
      </c>
      <c r="N145" s="65">
        <v>9</v>
      </c>
      <c r="O145" s="64">
        <v>4</v>
      </c>
      <c r="P145" s="64">
        <v>6</v>
      </c>
      <c r="Q145" s="64">
        <v>5</v>
      </c>
    </row>
    <row r="146" spans="1:17" x14ac:dyDescent="0.25">
      <c r="A146" s="22" t="s">
        <v>303</v>
      </c>
      <c r="B146" s="63">
        <f t="shared" si="6"/>
        <v>9</v>
      </c>
      <c r="C146" s="64">
        <v>3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1</v>
      </c>
      <c r="J146" s="64">
        <v>1</v>
      </c>
      <c r="K146" s="64">
        <v>0</v>
      </c>
      <c r="L146" s="65">
        <v>0</v>
      </c>
      <c r="M146" s="64">
        <v>0</v>
      </c>
      <c r="N146" s="65">
        <v>1</v>
      </c>
      <c r="O146" s="64">
        <v>1</v>
      </c>
      <c r="P146" s="64">
        <v>1</v>
      </c>
      <c r="Q146" s="64">
        <v>1</v>
      </c>
    </row>
    <row r="147" spans="1:17" x14ac:dyDescent="0.25">
      <c r="A147" s="22" t="s">
        <v>21</v>
      </c>
      <c r="B147" s="63">
        <f t="shared" si="6"/>
        <v>6</v>
      </c>
      <c r="C147" s="64">
        <v>0</v>
      </c>
      <c r="D147" s="64">
        <v>0</v>
      </c>
      <c r="E147" s="64">
        <v>1</v>
      </c>
      <c r="F147" s="64">
        <v>0</v>
      </c>
      <c r="G147" s="64">
        <v>0</v>
      </c>
      <c r="H147" s="64">
        <v>2</v>
      </c>
      <c r="I147" s="64">
        <v>0</v>
      </c>
      <c r="J147" s="64">
        <v>1</v>
      </c>
      <c r="K147" s="64">
        <v>1</v>
      </c>
      <c r="L147" s="65">
        <v>0</v>
      </c>
      <c r="M147" s="64">
        <v>0</v>
      </c>
      <c r="N147" s="65">
        <v>0</v>
      </c>
      <c r="O147" s="64">
        <v>1</v>
      </c>
      <c r="P147" s="64">
        <v>0</v>
      </c>
      <c r="Q147" s="64">
        <v>0</v>
      </c>
    </row>
    <row r="148" spans="1:17" x14ac:dyDescent="0.25">
      <c r="A148" s="22" t="s">
        <v>22</v>
      </c>
      <c r="B148" s="63">
        <f>SUM(C148:Q148)</f>
        <v>14</v>
      </c>
      <c r="C148" s="64">
        <v>1</v>
      </c>
      <c r="D148" s="64">
        <v>0</v>
      </c>
      <c r="E148" s="64">
        <v>2</v>
      </c>
      <c r="F148" s="64">
        <v>1</v>
      </c>
      <c r="G148" s="64">
        <v>2</v>
      </c>
      <c r="H148" s="64">
        <v>2</v>
      </c>
      <c r="I148" s="64">
        <v>0</v>
      </c>
      <c r="J148" s="64">
        <v>1</v>
      </c>
      <c r="K148" s="64">
        <v>1</v>
      </c>
      <c r="L148" s="65">
        <v>0</v>
      </c>
      <c r="M148" s="64">
        <v>1</v>
      </c>
      <c r="N148" s="65">
        <v>1</v>
      </c>
      <c r="O148" s="64">
        <v>1</v>
      </c>
      <c r="P148" s="64">
        <v>0</v>
      </c>
      <c r="Q148" s="64">
        <v>1</v>
      </c>
    </row>
    <row r="149" spans="1:17" x14ac:dyDescent="0.25">
      <c r="A149" s="22" t="s">
        <v>23</v>
      </c>
      <c r="B149" s="63">
        <f t="shared" si="6"/>
        <v>115</v>
      </c>
      <c r="C149" s="64">
        <v>2</v>
      </c>
      <c r="D149" s="64">
        <v>8</v>
      </c>
      <c r="E149" s="64">
        <v>11</v>
      </c>
      <c r="F149" s="64">
        <v>2</v>
      </c>
      <c r="G149" s="64">
        <v>5</v>
      </c>
      <c r="H149" s="64">
        <v>4</v>
      </c>
      <c r="I149" s="64">
        <v>4</v>
      </c>
      <c r="J149" s="64">
        <v>14</v>
      </c>
      <c r="K149" s="64">
        <v>12</v>
      </c>
      <c r="L149" s="65">
        <v>11</v>
      </c>
      <c r="M149" s="64">
        <v>8</v>
      </c>
      <c r="N149" s="65">
        <v>6</v>
      </c>
      <c r="O149" s="64">
        <v>8</v>
      </c>
      <c r="P149" s="64">
        <v>14</v>
      </c>
      <c r="Q149" s="64">
        <v>6</v>
      </c>
    </row>
    <row r="150" spans="1:17" x14ac:dyDescent="0.25">
      <c r="A150" s="22" t="s">
        <v>211</v>
      </c>
      <c r="B150" s="63">
        <f t="shared" si="6"/>
        <v>4</v>
      </c>
      <c r="C150" s="64">
        <v>2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1</v>
      </c>
      <c r="L150" s="65">
        <v>1</v>
      </c>
      <c r="M150" s="64">
        <v>0</v>
      </c>
      <c r="N150" s="65">
        <v>0</v>
      </c>
      <c r="O150" s="64">
        <v>0</v>
      </c>
      <c r="P150" s="64">
        <v>0</v>
      </c>
      <c r="Q150" s="64">
        <v>0</v>
      </c>
    </row>
    <row r="151" spans="1:17" x14ac:dyDescent="0.25">
      <c r="A151" s="6" t="s">
        <v>25</v>
      </c>
      <c r="B151" s="63">
        <f t="shared" si="6"/>
        <v>166</v>
      </c>
      <c r="C151" s="64">
        <v>34</v>
      </c>
      <c r="D151" s="64">
        <v>8</v>
      </c>
      <c r="E151" s="64">
        <v>6</v>
      </c>
      <c r="F151" s="64">
        <v>13</v>
      </c>
      <c r="G151" s="64">
        <v>14</v>
      </c>
      <c r="H151" s="64">
        <v>7</v>
      </c>
      <c r="I151" s="64">
        <v>22</v>
      </c>
      <c r="J151" s="64">
        <v>9</v>
      </c>
      <c r="K151" s="64">
        <v>6</v>
      </c>
      <c r="L151" s="65">
        <v>12</v>
      </c>
      <c r="M151" s="64">
        <v>12</v>
      </c>
      <c r="N151" s="65">
        <v>8</v>
      </c>
      <c r="O151" s="64">
        <v>2</v>
      </c>
      <c r="P151" s="64">
        <v>1</v>
      </c>
      <c r="Q151" s="64">
        <v>12</v>
      </c>
    </row>
    <row r="152" spans="1:17" x14ac:dyDescent="0.25">
      <c r="A152" s="6" t="s">
        <v>212</v>
      </c>
      <c r="B152" s="63">
        <f t="shared" si="6"/>
        <v>29</v>
      </c>
      <c r="C152" s="64">
        <v>2</v>
      </c>
      <c r="D152" s="64">
        <v>3</v>
      </c>
      <c r="E152" s="64">
        <v>5</v>
      </c>
      <c r="F152" s="64">
        <v>2</v>
      </c>
      <c r="G152" s="64">
        <v>4</v>
      </c>
      <c r="H152" s="64">
        <v>2</v>
      </c>
      <c r="I152" s="64">
        <v>1</v>
      </c>
      <c r="J152" s="64">
        <v>2</v>
      </c>
      <c r="K152" s="64">
        <v>3</v>
      </c>
      <c r="L152" s="65">
        <v>1</v>
      </c>
      <c r="M152" s="64">
        <v>0</v>
      </c>
      <c r="N152" s="65">
        <v>2</v>
      </c>
      <c r="O152" s="64">
        <v>2</v>
      </c>
      <c r="P152" s="64">
        <v>0</v>
      </c>
      <c r="Q152" s="64">
        <v>0</v>
      </c>
    </row>
    <row r="153" spans="1:17" x14ac:dyDescent="0.25">
      <c r="A153" s="22" t="s">
        <v>26</v>
      </c>
      <c r="B153" s="63">
        <f t="shared" si="6"/>
        <v>2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5">
        <v>0</v>
      </c>
      <c r="M153" s="64">
        <v>0</v>
      </c>
      <c r="N153" s="65">
        <v>0</v>
      </c>
      <c r="O153" s="64">
        <v>0</v>
      </c>
      <c r="P153" s="64">
        <v>1</v>
      </c>
      <c r="Q153" s="64">
        <v>1</v>
      </c>
    </row>
    <row r="154" spans="1:17" x14ac:dyDescent="0.25">
      <c r="A154" s="6" t="s">
        <v>263</v>
      </c>
      <c r="B154" s="63">
        <f t="shared" si="6"/>
        <v>1970</v>
      </c>
      <c r="C154" s="64">
        <v>1401</v>
      </c>
      <c r="D154" s="64">
        <v>47</v>
      </c>
      <c r="E154" s="64">
        <v>73</v>
      </c>
      <c r="F154" s="64">
        <v>106</v>
      </c>
      <c r="G154" s="64">
        <v>26</v>
      </c>
      <c r="H154" s="64">
        <v>49</v>
      </c>
      <c r="I154" s="64">
        <v>69</v>
      </c>
      <c r="J154" s="64">
        <v>34</v>
      </c>
      <c r="K154" s="64">
        <v>19</v>
      </c>
      <c r="L154" s="65">
        <v>20</v>
      </c>
      <c r="M154" s="64">
        <v>38</v>
      </c>
      <c r="N154" s="65">
        <v>7</v>
      </c>
      <c r="O154" s="64">
        <v>12</v>
      </c>
      <c r="P154" s="64">
        <v>32</v>
      </c>
      <c r="Q154" s="64">
        <v>37</v>
      </c>
    </row>
    <row r="155" spans="1:17" x14ac:dyDescent="0.25">
      <c r="A155" s="22" t="s">
        <v>28</v>
      </c>
      <c r="B155" s="63">
        <f t="shared" si="6"/>
        <v>627</v>
      </c>
      <c r="C155" s="64">
        <v>130</v>
      </c>
      <c r="D155" s="64">
        <v>0</v>
      </c>
      <c r="E155" s="64">
        <v>0</v>
      </c>
      <c r="F155" s="64">
        <v>53</v>
      </c>
      <c r="G155" s="64">
        <v>64</v>
      </c>
      <c r="H155" s="64">
        <v>22</v>
      </c>
      <c r="I155" s="64">
        <v>28</v>
      </c>
      <c r="J155" s="64">
        <v>60</v>
      </c>
      <c r="K155" s="64">
        <v>42</v>
      </c>
      <c r="L155" s="65">
        <v>33</v>
      </c>
      <c r="M155" s="64">
        <v>55</v>
      </c>
      <c r="N155" s="65">
        <v>27</v>
      </c>
      <c r="O155" s="64">
        <v>25</v>
      </c>
      <c r="P155" s="64">
        <v>49</v>
      </c>
      <c r="Q155" s="64">
        <v>39</v>
      </c>
    </row>
    <row r="156" spans="1:17" x14ac:dyDescent="0.25">
      <c r="A156" s="22" t="s">
        <v>29</v>
      </c>
      <c r="B156" s="63">
        <f t="shared" si="6"/>
        <v>528</v>
      </c>
      <c r="C156" s="64">
        <v>189</v>
      </c>
      <c r="D156" s="64">
        <v>0</v>
      </c>
      <c r="E156" s="64">
        <v>0</v>
      </c>
      <c r="F156" s="64">
        <v>43</v>
      </c>
      <c r="G156" s="64">
        <v>22</v>
      </c>
      <c r="H156" s="64">
        <v>17</v>
      </c>
      <c r="I156" s="64">
        <v>43</v>
      </c>
      <c r="J156" s="64">
        <v>33</v>
      </c>
      <c r="K156" s="64">
        <v>27</v>
      </c>
      <c r="L156" s="65">
        <v>11</v>
      </c>
      <c r="M156" s="64">
        <v>27</v>
      </c>
      <c r="N156" s="65">
        <v>6</v>
      </c>
      <c r="O156" s="64">
        <v>11</v>
      </c>
      <c r="P156" s="64">
        <v>53</v>
      </c>
      <c r="Q156" s="64">
        <v>46</v>
      </c>
    </row>
    <row r="157" spans="1:17" x14ac:dyDescent="0.25">
      <c r="A157" s="22" t="s">
        <v>30</v>
      </c>
      <c r="B157" s="63">
        <f t="shared" si="6"/>
        <v>605</v>
      </c>
      <c r="C157" s="64">
        <v>58</v>
      </c>
      <c r="D157" s="64">
        <v>37</v>
      </c>
      <c r="E157" s="64">
        <v>73</v>
      </c>
      <c r="F157" s="64">
        <v>27</v>
      </c>
      <c r="G157" s="64">
        <v>30</v>
      </c>
      <c r="H157" s="64">
        <v>8</v>
      </c>
      <c r="I157" s="64">
        <v>47</v>
      </c>
      <c r="J157" s="64">
        <v>44</v>
      </c>
      <c r="K157" s="64">
        <v>30</v>
      </c>
      <c r="L157" s="65">
        <v>40</v>
      </c>
      <c r="M157" s="64">
        <v>62</v>
      </c>
      <c r="N157" s="65">
        <v>22</v>
      </c>
      <c r="O157" s="64">
        <v>18</v>
      </c>
      <c r="P157" s="64">
        <v>61</v>
      </c>
      <c r="Q157" s="64">
        <v>48</v>
      </c>
    </row>
    <row r="158" spans="1:17" x14ac:dyDescent="0.25">
      <c r="A158" s="34" t="s">
        <v>592</v>
      </c>
      <c r="B158" s="63">
        <f t="shared" si="6"/>
        <v>342</v>
      </c>
      <c r="C158" s="64">
        <v>20</v>
      </c>
      <c r="D158" s="64">
        <v>189</v>
      </c>
      <c r="E158" s="64">
        <v>10</v>
      </c>
      <c r="F158" s="64">
        <v>14</v>
      </c>
      <c r="G158" s="64">
        <v>4</v>
      </c>
      <c r="H158" s="64">
        <v>3</v>
      </c>
      <c r="I158" s="64">
        <v>7</v>
      </c>
      <c r="J158" s="64">
        <v>6</v>
      </c>
      <c r="K158" s="64">
        <v>14</v>
      </c>
      <c r="L158" s="65">
        <v>10</v>
      </c>
      <c r="M158" s="64">
        <v>19</v>
      </c>
      <c r="N158" s="65">
        <v>15</v>
      </c>
      <c r="O158" s="64">
        <v>7</v>
      </c>
      <c r="P158" s="64">
        <v>10</v>
      </c>
      <c r="Q158" s="64">
        <v>14</v>
      </c>
    </row>
    <row r="159" spans="1:17" x14ac:dyDescent="0.25">
      <c r="A159" s="34" t="s">
        <v>31</v>
      </c>
      <c r="B159" s="63">
        <f t="shared" si="6"/>
        <v>3229</v>
      </c>
      <c r="C159" s="64">
        <v>179</v>
      </c>
      <c r="D159" s="64">
        <v>139</v>
      </c>
      <c r="E159" s="64">
        <v>80</v>
      </c>
      <c r="F159" s="64">
        <v>104</v>
      </c>
      <c r="G159" s="64">
        <v>213</v>
      </c>
      <c r="H159" s="64">
        <v>79</v>
      </c>
      <c r="I159" s="64">
        <v>418</v>
      </c>
      <c r="J159" s="64">
        <v>707</v>
      </c>
      <c r="K159" s="64">
        <v>383</v>
      </c>
      <c r="L159" s="65">
        <v>151</v>
      </c>
      <c r="M159" s="64">
        <v>304</v>
      </c>
      <c r="N159" s="65">
        <v>35</v>
      </c>
      <c r="O159" s="64">
        <v>124</v>
      </c>
      <c r="P159" s="64">
        <v>110</v>
      </c>
      <c r="Q159" s="64">
        <v>203</v>
      </c>
    </row>
    <row r="160" spans="1:17" x14ac:dyDescent="0.25">
      <c r="A160" s="34" t="s">
        <v>33</v>
      </c>
      <c r="B160" s="63">
        <f t="shared" si="6"/>
        <v>1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1</v>
      </c>
      <c r="L160" s="65">
        <v>0</v>
      </c>
      <c r="M160" s="64">
        <v>0</v>
      </c>
      <c r="N160" s="65">
        <v>0</v>
      </c>
      <c r="O160" s="64">
        <v>0</v>
      </c>
      <c r="P160" s="64">
        <v>0</v>
      </c>
      <c r="Q160" s="64">
        <v>0</v>
      </c>
    </row>
    <row r="161" spans="1:17" x14ac:dyDescent="0.25">
      <c r="A161" s="34" t="s">
        <v>34</v>
      </c>
      <c r="B161" s="63">
        <f t="shared" si="6"/>
        <v>14</v>
      </c>
      <c r="C161" s="64">
        <v>2</v>
      </c>
      <c r="D161" s="64">
        <v>0</v>
      </c>
      <c r="E161" s="64">
        <v>2</v>
      </c>
      <c r="F161" s="64">
        <v>1</v>
      </c>
      <c r="G161" s="64">
        <v>0</v>
      </c>
      <c r="H161" s="64">
        <v>1</v>
      </c>
      <c r="I161" s="64">
        <v>0</v>
      </c>
      <c r="J161" s="64">
        <v>1</v>
      </c>
      <c r="K161" s="64">
        <v>0</v>
      </c>
      <c r="L161" s="65">
        <v>0</v>
      </c>
      <c r="M161" s="64">
        <v>2</v>
      </c>
      <c r="N161" s="65">
        <v>0</v>
      </c>
      <c r="O161" s="64">
        <v>0</v>
      </c>
      <c r="P161" s="64">
        <v>2</v>
      </c>
      <c r="Q161" s="64">
        <v>3</v>
      </c>
    </row>
    <row r="162" spans="1:17" x14ac:dyDescent="0.25">
      <c r="A162" s="6" t="s">
        <v>35</v>
      </c>
      <c r="B162" s="63">
        <f t="shared" si="6"/>
        <v>46</v>
      </c>
      <c r="C162" s="64">
        <v>1</v>
      </c>
      <c r="D162" s="64">
        <v>1</v>
      </c>
      <c r="E162" s="64">
        <v>3</v>
      </c>
      <c r="F162" s="64">
        <v>2</v>
      </c>
      <c r="G162" s="64">
        <v>4</v>
      </c>
      <c r="H162" s="64">
        <v>2</v>
      </c>
      <c r="I162" s="64">
        <v>8</v>
      </c>
      <c r="J162" s="64">
        <v>5</v>
      </c>
      <c r="K162" s="64">
        <v>1</v>
      </c>
      <c r="L162" s="65">
        <v>12</v>
      </c>
      <c r="M162" s="64">
        <v>2</v>
      </c>
      <c r="N162" s="65">
        <v>0</v>
      </c>
      <c r="O162" s="64">
        <v>2</v>
      </c>
      <c r="P162" s="64">
        <v>1</v>
      </c>
      <c r="Q162" s="64">
        <v>2</v>
      </c>
    </row>
    <row r="163" spans="1:17" x14ac:dyDescent="0.25">
      <c r="A163" s="6" t="s">
        <v>642</v>
      </c>
      <c r="B163" s="63">
        <f t="shared" si="6"/>
        <v>15675</v>
      </c>
      <c r="C163" s="64">
        <v>1083</v>
      </c>
      <c r="D163" s="64">
        <v>913</v>
      </c>
      <c r="E163" s="64">
        <v>375</v>
      </c>
      <c r="F163" s="64">
        <v>1551</v>
      </c>
      <c r="G163" s="64">
        <v>1158</v>
      </c>
      <c r="H163" s="64">
        <v>595</v>
      </c>
      <c r="I163" s="64">
        <v>1381</v>
      </c>
      <c r="J163" s="64">
        <v>1282</v>
      </c>
      <c r="K163" s="64">
        <v>554</v>
      </c>
      <c r="L163" s="65">
        <v>1411</v>
      </c>
      <c r="M163" s="64">
        <v>1701</v>
      </c>
      <c r="N163" s="65">
        <v>712</v>
      </c>
      <c r="O163" s="64">
        <v>979</v>
      </c>
      <c r="P163" s="64">
        <v>1070</v>
      </c>
      <c r="Q163" s="64">
        <v>910</v>
      </c>
    </row>
    <row r="164" spans="1:17" x14ac:dyDescent="0.25">
      <c r="A164" s="22" t="s">
        <v>214</v>
      </c>
      <c r="B164" s="63">
        <f t="shared" si="6"/>
        <v>9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5">
        <v>4</v>
      </c>
      <c r="M164" s="64">
        <v>1</v>
      </c>
      <c r="N164" s="65">
        <v>1</v>
      </c>
      <c r="O164" s="64">
        <v>3</v>
      </c>
      <c r="P164" s="64">
        <v>0</v>
      </c>
      <c r="Q164" s="64">
        <v>0</v>
      </c>
    </row>
    <row r="165" spans="1:17" x14ac:dyDescent="0.25">
      <c r="A165" s="22" t="s">
        <v>37</v>
      </c>
      <c r="B165" s="63">
        <f t="shared" si="6"/>
        <v>159</v>
      </c>
      <c r="C165" s="64">
        <v>16</v>
      </c>
      <c r="D165" s="64">
        <v>11</v>
      </c>
      <c r="E165" s="64">
        <v>9</v>
      </c>
      <c r="F165" s="64">
        <v>4</v>
      </c>
      <c r="G165" s="64">
        <v>6</v>
      </c>
      <c r="H165" s="64">
        <v>7</v>
      </c>
      <c r="I165" s="64">
        <v>14</v>
      </c>
      <c r="J165" s="64">
        <v>7</v>
      </c>
      <c r="K165" s="64">
        <v>6</v>
      </c>
      <c r="L165" s="65">
        <v>21</v>
      </c>
      <c r="M165" s="64">
        <v>16</v>
      </c>
      <c r="N165" s="65">
        <v>2</v>
      </c>
      <c r="O165" s="64">
        <v>15</v>
      </c>
      <c r="P165" s="64">
        <v>13</v>
      </c>
      <c r="Q165" s="64">
        <v>12</v>
      </c>
    </row>
    <row r="166" spans="1:17" x14ac:dyDescent="0.25">
      <c r="A166" s="6" t="s">
        <v>39</v>
      </c>
      <c r="B166" s="63">
        <f t="shared" si="6"/>
        <v>9</v>
      </c>
      <c r="C166" s="64">
        <v>1</v>
      </c>
      <c r="D166" s="64">
        <v>1</v>
      </c>
      <c r="E166" s="64">
        <v>2</v>
      </c>
      <c r="F166" s="64">
        <v>2</v>
      </c>
      <c r="G166" s="64">
        <v>0</v>
      </c>
      <c r="H166" s="64">
        <v>1</v>
      </c>
      <c r="I166" s="64">
        <v>0</v>
      </c>
      <c r="J166" s="64">
        <v>1</v>
      </c>
      <c r="K166" s="64">
        <v>0</v>
      </c>
      <c r="L166" s="65">
        <v>0</v>
      </c>
      <c r="M166" s="64">
        <v>0</v>
      </c>
      <c r="N166" s="65">
        <v>0</v>
      </c>
      <c r="O166" s="64">
        <v>0</v>
      </c>
      <c r="P166" s="64">
        <v>1</v>
      </c>
      <c r="Q166" s="64">
        <v>0</v>
      </c>
    </row>
    <row r="167" spans="1:17" x14ac:dyDescent="0.25">
      <c r="A167" s="22" t="s">
        <v>40</v>
      </c>
      <c r="B167" s="63">
        <f t="shared" si="6"/>
        <v>37</v>
      </c>
      <c r="C167" s="64">
        <v>0</v>
      </c>
      <c r="D167" s="64">
        <v>1</v>
      </c>
      <c r="E167" s="64">
        <v>1</v>
      </c>
      <c r="F167" s="64">
        <v>2</v>
      </c>
      <c r="G167" s="64">
        <v>21</v>
      </c>
      <c r="H167" s="64">
        <v>1</v>
      </c>
      <c r="I167" s="64">
        <v>0</v>
      </c>
      <c r="J167" s="64">
        <v>0</v>
      </c>
      <c r="K167" s="64">
        <v>1</v>
      </c>
      <c r="L167" s="65">
        <v>2</v>
      </c>
      <c r="M167" s="64">
        <v>4</v>
      </c>
      <c r="N167" s="65">
        <v>1</v>
      </c>
      <c r="O167" s="64">
        <v>2</v>
      </c>
      <c r="P167" s="64">
        <v>0</v>
      </c>
      <c r="Q167" s="64">
        <v>1</v>
      </c>
    </row>
    <row r="168" spans="1:17" x14ac:dyDescent="0.25">
      <c r="A168" s="22" t="s">
        <v>38</v>
      </c>
      <c r="B168" s="63">
        <f t="shared" si="6"/>
        <v>162</v>
      </c>
      <c r="C168" s="64">
        <v>40</v>
      </c>
      <c r="D168" s="64">
        <v>22</v>
      </c>
      <c r="E168" s="64">
        <v>11</v>
      </c>
      <c r="F168" s="64">
        <v>5</v>
      </c>
      <c r="G168" s="64">
        <v>4</v>
      </c>
      <c r="H168" s="64">
        <v>5</v>
      </c>
      <c r="I168" s="64">
        <v>4</v>
      </c>
      <c r="J168" s="64">
        <v>16</v>
      </c>
      <c r="K168" s="64">
        <v>12</v>
      </c>
      <c r="L168" s="65">
        <v>9</v>
      </c>
      <c r="M168" s="64">
        <v>13</v>
      </c>
      <c r="N168" s="65">
        <v>7</v>
      </c>
      <c r="O168" s="64">
        <v>3</v>
      </c>
      <c r="P168" s="64">
        <v>7</v>
      </c>
      <c r="Q168" s="64">
        <v>4</v>
      </c>
    </row>
    <row r="169" spans="1:17" x14ac:dyDescent="0.25">
      <c r="A169" s="27" t="s">
        <v>250</v>
      </c>
      <c r="B169" s="63">
        <f t="shared" si="6"/>
        <v>6</v>
      </c>
      <c r="C169" s="64">
        <v>0</v>
      </c>
      <c r="D169" s="64">
        <v>0</v>
      </c>
      <c r="E169" s="64">
        <v>2</v>
      </c>
      <c r="F169" s="64">
        <v>0</v>
      </c>
      <c r="G169" s="64">
        <v>0</v>
      </c>
      <c r="H169" s="64">
        <v>0</v>
      </c>
      <c r="I169" s="64">
        <v>1</v>
      </c>
      <c r="J169" s="64">
        <v>0</v>
      </c>
      <c r="K169" s="64">
        <v>2</v>
      </c>
      <c r="L169" s="65">
        <v>0</v>
      </c>
      <c r="M169" s="64">
        <v>0</v>
      </c>
      <c r="N169" s="65">
        <v>0</v>
      </c>
      <c r="O169" s="64">
        <v>1</v>
      </c>
      <c r="P169" s="64">
        <v>0</v>
      </c>
      <c r="Q169" s="64">
        <v>0</v>
      </c>
    </row>
    <row r="170" spans="1:17" x14ac:dyDescent="0.25">
      <c r="A170" s="27" t="s">
        <v>41</v>
      </c>
      <c r="B170" s="63">
        <f t="shared" si="6"/>
        <v>6405</v>
      </c>
      <c r="C170" s="64">
        <v>734</v>
      </c>
      <c r="D170" s="64">
        <v>319</v>
      </c>
      <c r="E170" s="64">
        <v>453</v>
      </c>
      <c r="F170" s="64">
        <v>282</v>
      </c>
      <c r="G170" s="64">
        <v>466</v>
      </c>
      <c r="H170" s="64">
        <v>171</v>
      </c>
      <c r="I170" s="64">
        <v>588</v>
      </c>
      <c r="J170" s="64">
        <v>355</v>
      </c>
      <c r="K170" s="64">
        <v>362</v>
      </c>
      <c r="L170" s="65">
        <v>597</v>
      </c>
      <c r="M170" s="64">
        <v>601</v>
      </c>
      <c r="N170" s="65">
        <v>430</v>
      </c>
      <c r="O170" s="64">
        <v>454</v>
      </c>
      <c r="P170" s="64">
        <v>315</v>
      </c>
      <c r="Q170" s="64">
        <v>278</v>
      </c>
    </row>
    <row r="171" spans="1:17" x14ac:dyDescent="0.25">
      <c r="A171" s="6" t="s">
        <v>215</v>
      </c>
      <c r="B171" s="63">
        <f t="shared" si="6"/>
        <v>388</v>
      </c>
      <c r="C171" s="64">
        <v>13</v>
      </c>
      <c r="D171" s="64">
        <v>35</v>
      </c>
      <c r="E171" s="64">
        <v>29</v>
      </c>
      <c r="F171" s="64">
        <v>48</v>
      </c>
      <c r="G171" s="64">
        <v>8</v>
      </c>
      <c r="H171" s="64">
        <v>6</v>
      </c>
      <c r="I171" s="64">
        <v>58</v>
      </c>
      <c r="J171" s="64">
        <v>69</v>
      </c>
      <c r="K171" s="64">
        <v>16</v>
      </c>
      <c r="L171" s="65">
        <v>35</v>
      </c>
      <c r="M171" s="64">
        <v>17</v>
      </c>
      <c r="N171" s="65">
        <v>3</v>
      </c>
      <c r="O171" s="64">
        <v>11</v>
      </c>
      <c r="P171" s="64">
        <v>17</v>
      </c>
      <c r="Q171" s="64">
        <v>23</v>
      </c>
    </row>
    <row r="172" spans="1:17" x14ac:dyDescent="0.25">
      <c r="A172" s="22" t="s">
        <v>42</v>
      </c>
      <c r="B172" s="63">
        <f t="shared" si="6"/>
        <v>941</v>
      </c>
      <c r="C172" s="64">
        <v>81</v>
      </c>
      <c r="D172" s="64">
        <v>87</v>
      </c>
      <c r="E172" s="64">
        <v>114</v>
      </c>
      <c r="F172" s="64">
        <v>105</v>
      </c>
      <c r="G172" s="64">
        <v>24</v>
      </c>
      <c r="H172" s="64">
        <v>41</v>
      </c>
      <c r="I172" s="64">
        <v>105</v>
      </c>
      <c r="J172" s="64">
        <v>104</v>
      </c>
      <c r="K172" s="64">
        <v>24</v>
      </c>
      <c r="L172" s="65">
        <v>13</v>
      </c>
      <c r="M172" s="64">
        <v>25</v>
      </c>
      <c r="N172" s="65">
        <v>34</v>
      </c>
      <c r="O172" s="64">
        <v>39</v>
      </c>
      <c r="P172" s="64">
        <v>83</v>
      </c>
      <c r="Q172" s="64">
        <v>62</v>
      </c>
    </row>
    <row r="173" spans="1:17" x14ac:dyDescent="0.25">
      <c r="A173" s="22" t="s">
        <v>216</v>
      </c>
      <c r="B173" s="63">
        <f t="shared" si="6"/>
        <v>15</v>
      </c>
      <c r="C173" s="64">
        <v>6</v>
      </c>
      <c r="D173" s="64">
        <v>2</v>
      </c>
      <c r="E173" s="64">
        <v>1</v>
      </c>
      <c r="F173" s="64">
        <v>1</v>
      </c>
      <c r="G173" s="64">
        <v>0</v>
      </c>
      <c r="H173" s="64">
        <v>0</v>
      </c>
      <c r="I173" s="64">
        <v>0</v>
      </c>
      <c r="J173" s="64">
        <v>0</v>
      </c>
      <c r="K173" s="64">
        <v>2</v>
      </c>
      <c r="L173" s="65">
        <v>1</v>
      </c>
      <c r="M173" s="64">
        <v>1</v>
      </c>
      <c r="N173" s="65">
        <v>0</v>
      </c>
      <c r="O173" s="64">
        <v>1</v>
      </c>
      <c r="P173" s="64">
        <v>0</v>
      </c>
      <c r="Q173" s="64">
        <v>0</v>
      </c>
    </row>
    <row r="174" spans="1:17" x14ac:dyDescent="0.25">
      <c r="A174" s="26" t="s">
        <v>43</v>
      </c>
      <c r="B174" s="63">
        <f t="shared" si="6"/>
        <v>2</v>
      </c>
      <c r="C174" s="64">
        <v>2</v>
      </c>
      <c r="D174" s="64">
        <v>0</v>
      </c>
      <c r="E174" s="64">
        <v>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5">
        <v>0</v>
      </c>
      <c r="M174" s="64">
        <v>0</v>
      </c>
      <c r="N174" s="65">
        <v>0</v>
      </c>
      <c r="O174" s="64">
        <v>0</v>
      </c>
      <c r="P174" s="64">
        <v>0</v>
      </c>
      <c r="Q174" s="64">
        <v>0</v>
      </c>
    </row>
    <row r="175" spans="1:17" x14ac:dyDescent="0.25">
      <c r="A175" s="6" t="s">
        <v>44</v>
      </c>
      <c r="B175" s="63">
        <f t="shared" si="6"/>
        <v>6</v>
      </c>
      <c r="C175" s="64">
        <v>1</v>
      </c>
      <c r="D175" s="64">
        <v>0</v>
      </c>
      <c r="E175" s="64">
        <v>0</v>
      </c>
      <c r="F175" s="64">
        <v>0</v>
      </c>
      <c r="G175" s="64">
        <v>0</v>
      </c>
      <c r="H175" s="64">
        <v>1</v>
      </c>
      <c r="I175" s="64">
        <v>0</v>
      </c>
      <c r="J175" s="64">
        <v>0</v>
      </c>
      <c r="K175" s="64">
        <v>0</v>
      </c>
      <c r="L175" s="65">
        <v>0</v>
      </c>
      <c r="M175" s="64">
        <v>4</v>
      </c>
      <c r="N175" s="65">
        <v>0</v>
      </c>
      <c r="O175" s="64">
        <v>0</v>
      </c>
      <c r="P175" s="64">
        <v>0</v>
      </c>
      <c r="Q175" s="64">
        <v>0</v>
      </c>
    </row>
    <row r="176" spans="1:17" x14ac:dyDescent="0.25">
      <c r="A176" s="26" t="s">
        <v>327</v>
      </c>
      <c r="B176" s="63">
        <f t="shared" si="6"/>
        <v>1</v>
      </c>
      <c r="C176" s="64">
        <v>0</v>
      </c>
      <c r="D176" s="64">
        <v>1</v>
      </c>
      <c r="E176" s="64">
        <v>0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5">
        <v>0</v>
      </c>
      <c r="M176" s="64">
        <v>0</v>
      </c>
      <c r="N176" s="65">
        <v>0</v>
      </c>
      <c r="O176" s="64">
        <v>0</v>
      </c>
      <c r="P176" s="64">
        <v>0</v>
      </c>
      <c r="Q176" s="64">
        <v>0</v>
      </c>
    </row>
    <row r="177" spans="1:19" x14ac:dyDescent="0.25">
      <c r="A177" s="6" t="s">
        <v>694</v>
      </c>
      <c r="B177" s="63">
        <f t="shared" si="6"/>
        <v>2</v>
      </c>
      <c r="C177" s="64">
        <v>0</v>
      </c>
      <c r="D177" s="64">
        <v>0</v>
      </c>
      <c r="E177" s="64">
        <v>0</v>
      </c>
      <c r="F177" s="64">
        <v>0</v>
      </c>
      <c r="G177" s="64">
        <v>1</v>
      </c>
      <c r="H177" s="64">
        <v>0</v>
      </c>
      <c r="I177" s="64">
        <v>0</v>
      </c>
      <c r="J177" s="64">
        <v>0</v>
      </c>
      <c r="K177" s="64">
        <v>0</v>
      </c>
      <c r="L177" s="65">
        <v>0</v>
      </c>
      <c r="M177" s="64">
        <v>0</v>
      </c>
      <c r="N177" s="65">
        <v>0</v>
      </c>
      <c r="O177" s="64">
        <v>0</v>
      </c>
      <c r="P177" s="64">
        <v>0</v>
      </c>
      <c r="Q177" s="64">
        <v>1</v>
      </c>
      <c r="R177" s="6" t="e">
        <f>VLOOKUP(A177,'C-3'!$A$15:$A$431,1,FALSE)</f>
        <v>#N/A</v>
      </c>
      <c r="S177" s="133" t="s">
        <v>706</v>
      </c>
    </row>
    <row r="178" spans="1:19" x14ac:dyDescent="0.25">
      <c r="A178" s="6" t="s">
        <v>46</v>
      </c>
      <c r="B178" s="63">
        <f t="shared" si="6"/>
        <v>3</v>
      </c>
      <c r="C178" s="64">
        <v>0</v>
      </c>
      <c r="D178" s="64">
        <v>0</v>
      </c>
      <c r="E178" s="64">
        <v>0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1</v>
      </c>
      <c r="L178" s="65">
        <v>2</v>
      </c>
      <c r="M178" s="64">
        <v>0</v>
      </c>
      <c r="N178" s="65">
        <v>0</v>
      </c>
      <c r="O178" s="64">
        <v>0</v>
      </c>
      <c r="P178" s="64">
        <v>0</v>
      </c>
      <c r="Q178" s="64">
        <v>0</v>
      </c>
    </row>
    <row r="179" spans="1:19" x14ac:dyDescent="0.25">
      <c r="A179" s="6" t="s">
        <v>588</v>
      </c>
      <c r="B179" s="63">
        <f t="shared" si="6"/>
        <v>14</v>
      </c>
      <c r="C179" s="64">
        <v>10</v>
      </c>
      <c r="D179" s="64">
        <v>0</v>
      </c>
      <c r="E179" s="64">
        <v>2</v>
      </c>
      <c r="F179" s="64">
        <v>0</v>
      </c>
      <c r="G179" s="64">
        <v>1</v>
      </c>
      <c r="H179" s="64">
        <v>0</v>
      </c>
      <c r="I179" s="64">
        <v>0</v>
      </c>
      <c r="J179" s="64">
        <v>0</v>
      </c>
      <c r="K179" s="64">
        <v>0</v>
      </c>
      <c r="L179" s="65">
        <v>1</v>
      </c>
      <c r="M179" s="64">
        <v>0</v>
      </c>
      <c r="N179" s="65">
        <v>0</v>
      </c>
      <c r="O179" s="64">
        <v>0</v>
      </c>
      <c r="P179" s="64">
        <v>0</v>
      </c>
      <c r="Q179" s="64">
        <v>0</v>
      </c>
    </row>
    <row r="180" spans="1:19" x14ac:dyDescent="0.25">
      <c r="A180" s="6" t="s">
        <v>695</v>
      </c>
      <c r="B180" s="63">
        <f t="shared" si="6"/>
        <v>3</v>
      </c>
      <c r="C180" s="64">
        <v>0</v>
      </c>
      <c r="D180" s="64">
        <v>0</v>
      </c>
      <c r="E180" s="64">
        <v>1</v>
      </c>
      <c r="F180" s="64">
        <v>1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5">
        <v>0</v>
      </c>
      <c r="M180" s="64">
        <v>1</v>
      </c>
      <c r="N180" s="65">
        <v>0</v>
      </c>
      <c r="O180" s="64">
        <v>0</v>
      </c>
      <c r="P180" s="64">
        <v>0</v>
      </c>
      <c r="Q180" s="64">
        <v>0</v>
      </c>
      <c r="R180" s="6" t="str">
        <f>VLOOKUP(A180,'C-3'!$A$15:$A$431,1,FALSE)</f>
        <v>Infracción Ley contra la delincuencia organizada</v>
      </c>
      <c r="S180" s="128" t="s">
        <v>710</v>
      </c>
    </row>
    <row r="181" spans="1:19" x14ac:dyDescent="0.25">
      <c r="A181" s="22" t="s">
        <v>447</v>
      </c>
      <c r="B181" s="63">
        <f t="shared" si="6"/>
        <v>131</v>
      </c>
      <c r="C181" s="64">
        <v>4</v>
      </c>
      <c r="D181" s="64">
        <v>2</v>
      </c>
      <c r="E181" s="64">
        <v>90</v>
      </c>
      <c r="F181" s="64">
        <v>1</v>
      </c>
      <c r="G181" s="64">
        <v>14</v>
      </c>
      <c r="H181" s="64">
        <v>0</v>
      </c>
      <c r="I181" s="64">
        <v>0</v>
      </c>
      <c r="J181" s="64">
        <v>5</v>
      </c>
      <c r="K181" s="64">
        <v>1</v>
      </c>
      <c r="L181" s="65">
        <v>2</v>
      </c>
      <c r="M181" s="64">
        <v>9</v>
      </c>
      <c r="N181" s="65">
        <v>1</v>
      </c>
      <c r="O181" s="64">
        <v>0</v>
      </c>
      <c r="P181" s="64">
        <v>1</v>
      </c>
      <c r="Q181" s="64">
        <v>1</v>
      </c>
    </row>
    <row r="182" spans="1:19" x14ac:dyDescent="0.25">
      <c r="A182" s="22" t="s">
        <v>218</v>
      </c>
      <c r="B182" s="63">
        <f t="shared" si="6"/>
        <v>130</v>
      </c>
      <c r="C182" s="64">
        <v>3</v>
      </c>
      <c r="D182" s="64">
        <v>2</v>
      </c>
      <c r="E182" s="64">
        <v>1</v>
      </c>
      <c r="F182" s="64">
        <v>1</v>
      </c>
      <c r="G182" s="64">
        <v>45</v>
      </c>
      <c r="H182" s="64">
        <v>7</v>
      </c>
      <c r="I182" s="64">
        <v>2</v>
      </c>
      <c r="J182" s="64">
        <v>3</v>
      </c>
      <c r="K182" s="64">
        <v>31</v>
      </c>
      <c r="L182" s="65">
        <v>0</v>
      </c>
      <c r="M182" s="64">
        <v>19</v>
      </c>
      <c r="N182" s="65">
        <v>5</v>
      </c>
      <c r="O182" s="64">
        <v>4</v>
      </c>
      <c r="P182" s="64">
        <v>0</v>
      </c>
      <c r="Q182" s="64">
        <v>7</v>
      </c>
    </row>
    <row r="183" spans="1:19" x14ac:dyDescent="0.25">
      <c r="A183" s="6" t="s">
        <v>47</v>
      </c>
      <c r="B183" s="63">
        <f t="shared" si="6"/>
        <v>25</v>
      </c>
      <c r="C183" s="64">
        <v>1</v>
      </c>
      <c r="D183" s="64">
        <v>3</v>
      </c>
      <c r="E183" s="64">
        <v>0</v>
      </c>
      <c r="F183" s="64">
        <v>0</v>
      </c>
      <c r="G183" s="64">
        <v>2</v>
      </c>
      <c r="H183" s="64">
        <v>1</v>
      </c>
      <c r="I183" s="64">
        <v>5</v>
      </c>
      <c r="J183" s="64">
        <v>1</v>
      </c>
      <c r="K183" s="64">
        <v>0</v>
      </c>
      <c r="L183" s="65">
        <v>3</v>
      </c>
      <c r="M183" s="64">
        <v>1</v>
      </c>
      <c r="N183" s="65">
        <v>1</v>
      </c>
      <c r="O183" s="64">
        <v>2</v>
      </c>
      <c r="P183" s="64">
        <v>0</v>
      </c>
      <c r="Q183" s="64">
        <v>5</v>
      </c>
    </row>
    <row r="184" spans="1:19" x14ac:dyDescent="0.25">
      <c r="A184" s="22" t="s">
        <v>643</v>
      </c>
      <c r="B184" s="63">
        <f t="shared" si="6"/>
        <v>68</v>
      </c>
      <c r="C184" s="64">
        <v>10</v>
      </c>
      <c r="D184" s="64">
        <v>0</v>
      </c>
      <c r="E184" s="64">
        <v>2</v>
      </c>
      <c r="F184" s="64">
        <v>3</v>
      </c>
      <c r="G184" s="64">
        <v>41</v>
      </c>
      <c r="H184" s="64">
        <v>0</v>
      </c>
      <c r="I184" s="64">
        <v>1</v>
      </c>
      <c r="J184" s="64">
        <v>1</v>
      </c>
      <c r="K184" s="64">
        <v>2</v>
      </c>
      <c r="L184" s="65">
        <v>5</v>
      </c>
      <c r="M184" s="64">
        <v>0</v>
      </c>
      <c r="N184" s="65">
        <v>1</v>
      </c>
      <c r="O184" s="64">
        <v>0</v>
      </c>
      <c r="P184" s="64">
        <v>1</v>
      </c>
      <c r="Q184" s="64">
        <v>1</v>
      </c>
    </row>
    <row r="185" spans="1:19" x14ac:dyDescent="0.25">
      <c r="A185" s="22" t="s">
        <v>365</v>
      </c>
      <c r="B185" s="63">
        <f t="shared" si="6"/>
        <v>36</v>
      </c>
      <c r="C185" s="64">
        <v>1</v>
      </c>
      <c r="D185" s="64">
        <v>0</v>
      </c>
      <c r="E185" s="64">
        <v>0</v>
      </c>
      <c r="F185" s="64">
        <v>2</v>
      </c>
      <c r="G185" s="64">
        <v>2</v>
      </c>
      <c r="H185" s="64">
        <v>1</v>
      </c>
      <c r="I185" s="64">
        <v>1</v>
      </c>
      <c r="J185" s="64">
        <v>0</v>
      </c>
      <c r="K185" s="64">
        <v>2</v>
      </c>
      <c r="L185" s="65">
        <v>8</v>
      </c>
      <c r="M185" s="64">
        <v>0</v>
      </c>
      <c r="N185" s="65">
        <v>3</v>
      </c>
      <c r="O185" s="64">
        <v>1</v>
      </c>
      <c r="P185" s="64">
        <v>14</v>
      </c>
      <c r="Q185" s="64">
        <v>1</v>
      </c>
    </row>
    <row r="186" spans="1:19" x14ac:dyDescent="0.25">
      <c r="A186" s="22" t="s">
        <v>551</v>
      </c>
      <c r="B186" s="63">
        <f t="shared" si="6"/>
        <v>15</v>
      </c>
      <c r="C186" s="64">
        <v>7</v>
      </c>
      <c r="D186" s="64">
        <v>3</v>
      </c>
      <c r="E186" s="64">
        <v>5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5">
        <v>0</v>
      </c>
      <c r="M186" s="64">
        <v>0</v>
      </c>
      <c r="N186" s="65">
        <v>0</v>
      </c>
      <c r="O186" s="64">
        <v>0</v>
      </c>
      <c r="P186" s="64">
        <v>0</v>
      </c>
      <c r="Q186" s="64">
        <v>0</v>
      </c>
    </row>
    <row r="187" spans="1:19" x14ac:dyDescent="0.25">
      <c r="A187" s="22" t="s">
        <v>48</v>
      </c>
      <c r="B187" s="63">
        <f t="shared" si="6"/>
        <v>1</v>
      </c>
      <c r="C187" s="64">
        <v>0</v>
      </c>
      <c r="D187" s="64">
        <v>0</v>
      </c>
      <c r="E187" s="64">
        <v>1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5">
        <v>0</v>
      </c>
      <c r="M187" s="64">
        <v>0</v>
      </c>
      <c r="N187" s="65">
        <v>0</v>
      </c>
      <c r="O187" s="64">
        <v>0</v>
      </c>
      <c r="P187" s="64">
        <v>0</v>
      </c>
      <c r="Q187" s="64">
        <v>0</v>
      </c>
    </row>
    <row r="188" spans="1:19" x14ac:dyDescent="0.25">
      <c r="A188" s="22" t="s">
        <v>49</v>
      </c>
      <c r="B188" s="63">
        <f t="shared" si="6"/>
        <v>82</v>
      </c>
      <c r="C188" s="64">
        <v>0</v>
      </c>
      <c r="D188" s="64">
        <v>0</v>
      </c>
      <c r="E188" s="64">
        <v>0</v>
      </c>
      <c r="F188" s="64">
        <v>0</v>
      </c>
      <c r="G188" s="64">
        <v>69</v>
      </c>
      <c r="H188" s="64">
        <v>0</v>
      </c>
      <c r="I188" s="64">
        <v>0</v>
      </c>
      <c r="J188" s="64">
        <v>0</v>
      </c>
      <c r="K188" s="64">
        <v>0</v>
      </c>
      <c r="L188" s="65">
        <v>10</v>
      </c>
      <c r="M188" s="64">
        <v>0</v>
      </c>
      <c r="N188" s="65">
        <v>1</v>
      </c>
      <c r="O188" s="64">
        <v>0</v>
      </c>
      <c r="P188" s="64">
        <v>2</v>
      </c>
      <c r="Q188" s="64">
        <v>0</v>
      </c>
    </row>
    <row r="189" spans="1:19" x14ac:dyDescent="0.25">
      <c r="A189" s="6" t="s">
        <v>439</v>
      </c>
      <c r="B189" s="63">
        <f t="shared" si="6"/>
        <v>1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64">
        <v>1</v>
      </c>
      <c r="I189" s="64">
        <v>0</v>
      </c>
      <c r="J189" s="64">
        <v>0</v>
      </c>
      <c r="K189" s="64">
        <v>0</v>
      </c>
      <c r="L189" s="65">
        <v>0</v>
      </c>
      <c r="M189" s="64">
        <v>0</v>
      </c>
      <c r="N189" s="65">
        <v>0</v>
      </c>
      <c r="O189" s="64">
        <v>0</v>
      </c>
      <c r="P189" s="64">
        <v>0</v>
      </c>
      <c r="Q189" s="64">
        <v>0</v>
      </c>
    </row>
    <row r="190" spans="1:19" x14ac:dyDescent="0.25">
      <c r="A190" s="26" t="s">
        <v>346</v>
      </c>
      <c r="B190" s="63">
        <f t="shared" si="6"/>
        <v>72</v>
      </c>
      <c r="C190" s="64">
        <v>70</v>
      </c>
      <c r="D190" s="64">
        <v>0</v>
      </c>
      <c r="E190" s="64">
        <v>0</v>
      </c>
      <c r="F190" s="64">
        <v>1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5">
        <v>0</v>
      </c>
      <c r="M190" s="64">
        <v>0</v>
      </c>
      <c r="N190" s="65">
        <v>0</v>
      </c>
      <c r="O190" s="64">
        <v>0</v>
      </c>
      <c r="P190" s="64">
        <v>1</v>
      </c>
      <c r="Q190" s="64">
        <v>0</v>
      </c>
    </row>
    <row r="191" spans="1:19" x14ac:dyDescent="0.25">
      <c r="A191" s="22" t="s">
        <v>50</v>
      </c>
      <c r="B191" s="63">
        <f t="shared" si="6"/>
        <v>6</v>
      </c>
      <c r="C191" s="64">
        <v>1</v>
      </c>
      <c r="D191" s="64">
        <v>0</v>
      </c>
      <c r="E191" s="64">
        <v>0</v>
      </c>
      <c r="F191" s="64">
        <v>0</v>
      </c>
      <c r="G191" s="64">
        <v>0</v>
      </c>
      <c r="H191" s="64">
        <v>0</v>
      </c>
      <c r="I191" s="64">
        <v>3</v>
      </c>
      <c r="J191" s="64">
        <v>1</v>
      </c>
      <c r="K191" s="64">
        <v>0</v>
      </c>
      <c r="L191" s="65">
        <v>1</v>
      </c>
      <c r="M191" s="64">
        <v>0</v>
      </c>
      <c r="N191" s="65">
        <v>0</v>
      </c>
      <c r="O191" s="64">
        <v>0</v>
      </c>
      <c r="P191" s="64">
        <v>0</v>
      </c>
      <c r="Q191" s="64">
        <v>0</v>
      </c>
    </row>
    <row r="192" spans="1:19" x14ac:dyDescent="0.25">
      <c r="A192" s="22" t="s">
        <v>221</v>
      </c>
      <c r="B192" s="63">
        <f t="shared" si="6"/>
        <v>53</v>
      </c>
      <c r="C192" s="64">
        <v>7</v>
      </c>
      <c r="D192" s="64">
        <v>7</v>
      </c>
      <c r="E192" s="64">
        <v>0</v>
      </c>
      <c r="F192" s="64">
        <v>0</v>
      </c>
      <c r="G192" s="64">
        <v>4</v>
      </c>
      <c r="H192" s="64">
        <v>0</v>
      </c>
      <c r="I192" s="64">
        <v>0</v>
      </c>
      <c r="J192" s="64">
        <v>1</v>
      </c>
      <c r="K192" s="64">
        <v>5</v>
      </c>
      <c r="L192" s="65">
        <v>2</v>
      </c>
      <c r="M192" s="64">
        <v>0</v>
      </c>
      <c r="N192" s="65">
        <v>25</v>
      </c>
      <c r="O192" s="64">
        <v>0</v>
      </c>
      <c r="P192" s="64">
        <v>0</v>
      </c>
      <c r="Q192" s="64">
        <v>2</v>
      </c>
    </row>
    <row r="193" spans="1:18" x14ac:dyDescent="0.25">
      <c r="A193" s="22" t="s">
        <v>450</v>
      </c>
      <c r="B193" s="63">
        <f t="shared" si="6"/>
        <v>1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64">
        <v>0</v>
      </c>
      <c r="I193" s="64">
        <v>0</v>
      </c>
      <c r="J193" s="64">
        <v>1</v>
      </c>
      <c r="K193" s="64">
        <v>0</v>
      </c>
      <c r="L193" s="65">
        <v>0</v>
      </c>
      <c r="M193" s="64">
        <v>0</v>
      </c>
      <c r="N193" s="65">
        <v>0</v>
      </c>
      <c r="O193" s="64">
        <v>0</v>
      </c>
      <c r="P193" s="64">
        <v>0</v>
      </c>
      <c r="Q193" s="64">
        <v>0</v>
      </c>
    </row>
    <row r="194" spans="1:18" x14ac:dyDescent="0.25">
      <c r="A194" s="22" t="s">
        <v>442</v>
      </c>
      <c r="B194" s="63">
        <f t="shared" si="6"/>
        <v>7</v>
      </c>
      <c r="C194" s="64">
        <v>0</v>
      </c>
      <c r="D194" s="64">
        <v>0</v>
      </c>
      <c r="E194" s="64">
        <v>0</v>
      </c>
      <c r="F194" s="64">
        <v>6</v>
      </c>
      <c r="G194" s="64">
        <v>1</v>
      </c>
      <c r="H194" s="64">
        <v>0</v>
      </c>
      <c r="I194" s="64">
        <v>0</v>
      </c>
      <c r="J194" s="64">
        <v>0</v>
      </c>
      <c r="K194" s="64">
        <v>0</v>
      </c>
      <c r="L194" s="65">
        <v>0</v>
      </c>
      <c r="M194" s="64">
        <v>0</v>
      </c>
      <c r="N194" s="65">
        <v>0</v>
      </c>
      <c r="O194" s="64">
        <v>0</v>
      </c>
      <c r="P194" s="64">
        <v>0</v>
      </c>
      <c r="Q194" s="64">
        <v>0</v>
      </c>
    </row>
    <row r="195" spans="1:18" x14ac:dyDescent="0.25">
      <c r="A195" s="26" t="s">
        <v>371</v>
      </c>
      <c r="B195" s="63">
        <f t="shared" si="6"/>
        <v>1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5">
        <v>0</v>
      </c>
      <c r="M195" s="64">
        <v>0</v>
      </c>
      <c r="N195" s="65">
        <v>0</v>
      </c>
      <c r="O195" s="64">
        <v>1</v>
      </c>
      <c r="P195" s="64">
        <v>0</v>
      </c>
      <c r="Q195" s="64">
        <v>0</v>
      </c>
    </row>
    <row r="196" spans="1:18" x14ac:dyDescent="0.25">
      <c r="A196" s="6" t="s">
        <v>445</v>
      </c>
      <c r="B196" s="63">
        <f t="shared" si="6"/>
        <v>37</v>
      </c>
      <c r="C196" s="64">
        <v>2</v>
      </c>
      <c r="D196" s="64">
        <v>0</v>
      </c>
      <c r="E196" s="64">
        <v>0</v>
      </c>
      <c r="F196" s="64">
        <v>0</v>
      </c>
      <c r="G196" s="64">
        <v>3</v>
      </c>
      <c r="H196" s="64">
        <v>1</v>
      </c>
      <c r="I196" s="64">
        <v>2</v>
      </c>
      <c r="J196" s="64">
        <v>0</v>
      </c>
      <c r="K196" s="64">
        <v>24</v>
      </c>
      <c r="L196" s="65">
        <v>4</v>
      </c>
      <c r="M196" s="64">
        <v>1</v>
      </c>
      <c r="N196" s="65">
        <v>0</v>
      </c>
      <c r="O196" s="64">
        <v>0</v>
      </c>
      <c r="P196" s="64">
        <v>0</v>
      </c>
      <c r="Q196" s="64">
        <v>0</v>
      </c>
    </row>
    <row r="197" spans="1:18" x14ac:dyDescent="0.25">
      <c r="A197" s="6" t="s">
        <v>254</v>
      </c>
      <c r="B197" s="63">
        <f t="shared" si="6"/>
        <v>312</v>
      </c>
      <c r="C197" s="64">
        <v>8</v>
      </c>
      <c r="D197" s="64">
        <v>1</v>
      </c>
      <c r="E197" s="64">
        <v>2</v>
      </c>
      <c r="F197" s="64">
        <v>7</v>
      </c>
      <c r="G197" s="64">
        <v>28</v>
      </c>
      <c r="H197" s="64">
        <v>3</v>
      </c>
      <c r="I197" s="64">
        <v>2</v>
      </c>
      <c r="J197" s="64">
        <v>12</v>
      </c>
      <c r="K197" s="64">
        <v>46</v>
      </c>
      <c r="L197" s="65">
        <v>122</v>
      </c>
      <c r="M197" s="64">
        <v>0</v>
      </c>
      <c r="N197" s="65">
        <v>34</v>
      </c>
      <c r="O197" s="64">
        <v>14</v>
      </c>
      <c r="P197" s="64">
        <v>18</v>
      </c>
      <c r="Q197" s="64">
        <v>15</v>
      </c>
    </row>
    <row r="198" spans="1:18" x14ac:dyDescent="0.25">
      <c r="A198" s="26" t="s">
        <v>52</v>
      </c>
      <c r="B198" s="63">
        <f t="shared" si="6"/>
        <v>18</v>
      </c>
      <c r="C198" s="64">
        <v>12</v>
      </c>
      <c r="D198" s="64">
        <v>0</v>
      </c>
      <c r="E198" s="64">
        <v>0</v>
      </c>
      <c r="F198" s="64">
        <v>1</v>
      </c>
      <c r="G198" s="64">
        <v>0</v>
      </c>
      <c r="H198" s="64">
        <v>0</v>
      </c>
      <c r="I198" s="64">
        <v>0</v>
      </c>
      <c r="J198" s="64">
        <v>2</v>
      </c>
      <c r="K198" s="64">
        <v>0</v>
      </c>
      <c r="L198" s="65">
        <v>0</v>
      </c>
      <c r="M198" s="64">
        <v>1</v>
      </c>
      <c r="N198" s="65">
        <v>2</v>
      </c>
      <c r="O198" s="64">
        <v>0</v>
      </c>
      <c r="P198" s="64">
        <v>0</v>
      </c>
      <c r="Q198" s="64">
        <v>0</v>
      </c>
    </row>
    <row r="199" spans="1:18" x14ac:dyDescent="0.25">
      <c r="A199" s="26" t="s">
        <v>53</v>
      </c>
      <c r="B199" s="63">
        <f t="shared" si="6"/>
        <v>90</v>
      </c>
      <c r="C199" s="64">
        <v>6</v>
      </c>
      <c r="D199" s="64">
        <v>0</v>
      </c>
      <c r="E199" s="64">
        <v>31</v>
      </c>
      <c r="F199" s="64">
        <v>0</v>
      </c>
      <c r="G199" s="64">
        <v>14</v>
      </c>
      <c r="H199" s="64">
        <v>3</v>
      </c>
      <c r="I199" s="64">
        <v>0</v>
      </c>
      <c r="J199" s="64">
        <v>0</v>
      </c>
      <c r="K199" s="64">
        <v>14</v>
      </c>
      <c r="L199" s="65">
        <v>0</v>
      </c>
      <c r="M199" s="64">
        <v>18</v>
      </c>
      <c r="N199" s="65">
        <v>0</v>
      </c>
      <c r="O199" s="64">
        <v>4</v>
      </c>
      <c r="P199" s="64">
        <v>0</v>
      </c>
      <c r="Q199" s="64">
        <v>0</v>
      </c>
    </row>
    <row r="200" spans="1:18" x14ac:dyDescent="0.25">
      <c r="A200" s="22" t="s">
        <v>54</v>
      </c>
      <c r="B200" s="63">
        <f t="shared" si="6"/>
        <v>8</v>
      </c>
      <c r="C200" s="64">
        <v>2</v>
      </c>
      <c r="D200" s="64">
        <v>0</v>
      </c>
      <c r="E200" s="64">
        <v>2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5">
        <v>2</v>
      </c>
      <c r="M200" s="64">
        <v>0</v>
      </c>
      <c r="N200" s="65">
        <v>0</v>
      </c>
      <c r="O200" s="64">
        <v>0</v>
      </c>
      <c r="P200" s="64">
        <v>0</v>
      </c>
      <c r="Q200" s="64">
        <v>2</v>
      </c>
    </row>
    <row r="201" spans="1:18" x14ac:dyDescent="0.25">
      <c r="A201" s="22" t="s">
        <v>446</v>
      </c>
      <c r="B201" s="63">
        <f t="shared" si="6"/>
        <v>14</v>
      </c>
      <c r="C201" s="64">
        <v>1</v>
      </c>
      <c r="D201" s="64">
        <v>1</v>
      </c>
      <c r="E201" s="64">
        <v>0</v>
      </c>
      <c r="F201" s="64">
        <v>0</v>
      </c>
      <c r="G201" s="64">
        <v>0</v>
      </c>
      <c r="H201" s="64">
        <v>0</v>
      </c>
      <c r="I201" s="64">
        <v>0</v>
      </c>
      <c r="J201" s="64">
        <v>2</v>
      </c>
      <c r="K201" s="64">
        <v>0</v>
      </c>
      <c r="L201" s="65">
        <v>0</v>
      </c>
      <c r="M201" s="64">
        <v>1</v>
      </c>
      <c r="N201" s="65">
        <v>0</v>
      </c>
      <c r="O201" s="64">
        <v>8</v>
      </c>
      <c r="P201" s="64">
        <v>1</v>
      </c>
      <c r="Q201" s="64">
        <v>0</v>
      </c>
    </row>
    <row r="202" spans="1:18" x14ac:dyDescent="0.25">
      <c r="A202" s="35" t="s">
        <v>696</v>
      </c>
      <c r="B202" s="63">
        <f t="shared" si="6"/>
        <v>6</v>
      </c>
      <c r="C202" s="64">
        <v>4</v>
      </c>
      <c r="D202" s="64">
        <v>0</v>
      </c>
      <c r="E202" s="64">
        <v>0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5">
        <v>1</v>
      </c>
      <c r="M202" s="64">
        <v>0</v>
      </c>
      <c r="N202" s="65">
        <v>0</v>
      </c>
      <c r="O202" s="64">
        <v>1</v>
      </c>
      <c r="P202" s="64">
        <v>0</v>
      </c>
      <c r="Q202" s="64">
        <v>0</v>
      </c>
      <c r="R202" s="128" t="str">
        <f>VLOOKUP(A202,'C-3'!$A$15:$A$431,1,FALSE)</f>
        <v>Infracción Ley gestión integral de residuos</v>
      </c>
    </row>
    <row r="203" spans="1:18" x14ac:dyDescent="0.25">
      <c r="A203" s="22" t="s">
        <v>55</v>
      </c>
      <c r="B203" s="63">
        <f t="shared" si="6"/>
        <v>23</v>
      </c>
      <c r="C203" s="64">
        <v>2</v>
      </c>
      <c r="D203" s="64">
        <v>1</v>
      </c>
      <c r="E203" s="64">
        <v>2</v>
      </c>
      <c r="F203" s="64">
        <v>1</v>
      </c>
      <c r="G203" s="64">
        <v>1</v>
      </c>
      <c r="H203" s="64">
        <v>0</v>
      </c>
      <c r="I203" s="64">
        <v>4</v>
      </c>
      <c r="J203" s="64">
        <v>0</v>
      </c>
      <c r="K203" s="64">
        <v>0</v>
      </c>
      <c r="L203" s="65">
        <v>5</v>
      </c>
      <c r="M203" s="64">
        <v>3</v>
      </c>
      <c r="N203" s="65">
        <v>0</v>
      </c>
      <c r="O203" s="64">
        <v>2</v>
      </c>
      <c r="P203" s="64">
        <v>1</v>
      </c>
      <c r="Q203" s="64">
        <v>1</v>
      </c>
    </row>
    <row r="204" spans="1:18" x14ac:dyDescent="0.25">
      <c r="A204" s="22" t="s">
        <v>697</v>
      </c>
      <c r="B204" s="63">
        <f t="shared" si="6"/>
        <v>2</v>
      </c>
      <c r="C204" s="64">
        <v>2</v>
      </c>
      <c r="D204" s="64">
        <v>0</v>
      </c>
      <c r="E204" s="64">
        <v>0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5">
        <v>0</v>
      </c>
      <c r="M204" s="64">
        <v>0</v>
      </c>
      <c r="N204" s="65">
        <v>0</v>
      </c>
      <c r="O204" s="64">
        <v>0</v>
      </c>
      <c r="P204" s="64">
        <v>0</v>
      </c>
      <c r="Q204" s="64">
        <v>0</v>
      </c>
      <c r="R204" s="128" t="str">
        <f>VLOOKUP(A204,'C-3'!$A$15:$A$431,1,FALSE)</f>
        <v>Infracción Ley Orgánica del Banco Central</v>
      </c>
    </row>
    <row r="205" spans="1:18" x14ac:dyDescent="0.25">
      <c r="A205" s="22" t="s">
        <v>353</v>
      </c>
      <c r="B205" s="63">
        <f t="shared" ref="B205:B267" si="7">SUM(C205:Q205)</f>
        <v>8</v>
      </c>
      <c r="C205" s="64">
        <v>2</v>
      </c>
      <c r="D205" s="64">
        <v>0</v>
      </c>
      <c r="E205" s="64">
        <v>0</v>
      </c>
      <c r="F205" s="64">
        <v>1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5">
        <v>5</v>
      </c>
      <c r="M205" s="64">
        <v>0</v>
      </c>
      <c r="N205" s="65">
        <v>0</v>
      </c>
      <c r="O205" s="64">
        <v>0</v>
      </c>
      <c r="P205" s="64">
        <v>0</v>
      </c>
      <c r="Q205" s="64">
        <v>0</v>
      </c>
    </row>
    <row r="206" spans="1:18" x14ac:dyDescent="0.25">
      <c r="A206" s="6" t="s">
        <v>220</v>
      </c>
      <c r="B206" s="63">
        <f t="shared" si="7"/>
        <v>563</v>
      </c>
      <c r="C206" s="64">
        <v>132</v>
      </c>
      <c r="D206" s="64">
        <v>86</v>
      </c>
      <c r="E206" s="64">
        <v>50</v>
      </c>
      <c r="F206" s="64">
        <v>87</v>
      </c>
      <c r="G206" s="64">
        <v>46</v>
      </c>
      <c r="H206" s="64">
        <v>1</v>
      </c>
      <c r="I206" s="64">
        <v>5</v>
      </c>
      <c r="J206" s="64">
        <v>31</v>
      </c>
      <c r="K206" s="64">
        <v>12</v>
      </c>
      <c r="L206" s="65">
        <v>49</v>
      </c>
      <c r="M206" s="64">
        <v>0</v>
      </c>
      <c r="N206" s="65">
        <v>23</v>
      </c>
      <c r="O206" s="64">
        <v>1</v>
      </c>
      <c r="P206" s="64">
        <v>31</v>
      </c>
      <c r="Q206" s="64">
        <v>9</v>
      </c>
    </row>
    <row r="207" spans="1:18" x14ac:dyDescent="0.25">
      <c r="A207" s="22" t="s">
        <v>448</v>
      </c>
      <c r="B207" s="63">
        <f t="shared" si="7"/>
        <v>12</v>
      </c>
      <c r="C207" s="64">
        <v>0</v>
      </c>
      <c r="D207" s="64">
        <v>2</v>
      </c>
      <c r="E207" s="64">
        <v>0</v>
      </c>
      <c r="F207" s="64">
        <v>5</v>
      </c>
      <c r="G207" s="64">
        <v>0</v>
      </c>
      <c r="H207" s="64">
        <v>0</v>
      </c>
      <c r="I207" s="64">
        <v>1</v>
      </c>
      <c r="J207" s="64">
        <v>1</v>
      </c>
      <c r="K207" s="64">
        <v>0</v>
      </c>
      <c r="L207" s="65">
        <v>1</v>
      </c>
      <c r="M207" s="64">
        <v>0</v>
      </c>
      <c r="N207" s="65">
        <v>1</v>
      </c>
      <c r="O207" s="64">
        <v>0</v>
      </c>
      <c r="P207" s="64">
        <v>1</v>
      </c>
      <c r="Q207" s="64">
        <v>0</v>
      </c>
    </row>
    <row r="208" spans="1:18" x14ac:dyDescent="0.25">
      <c r="A208" s="22" t="s">
        <v>449</v>
      </c>
      <c r="B208" s="63">
        <f t="shared" si="7"/>
        <v>12</v>
      </c>
      <c r="C208" s="64">
        <v>0</v>
      </c>
      <c r="D208" s="64">
        <v>2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5">
        <v>6</v>
      </c>
      <c r="M208" s="64">
        <v>0</v>
      </c>
      <c r="N208" s="65">
        <v>0</v>
      </c>
      <c r="O208" s="64">
        <v>2</v>
      </c>
      <c r="P208" s="64">
        <v>2</v>
      </c>
      <c r="Q208" s="64">
        <v>0</v>
      </c>
    </row>
    <row r="209" spans="1:19" x14ac:dyDescent="0.25">
      <c r="A209" s="22" t="s">
        <v>644</v>
      </c>
      <c r="B209" s="63">
        <f t="shared" si="7"/>
        <v>67</v>
      </c>
      <c r="C209" s="64">
        <v>0</v>
      </c>
      <c r="D209" s="64">
        <v>0</v>
      </c>
      <c r="E209" s="64">
        <v>0</v>
      </c>
      <c r="F209" s="64">
        <v>4</v>
      </c>
      <c r="G209" s="64">
        <v>16</v>
      </c>
      <c r="H209" s="64">
        <v>2</v>
      </c>
      <c r="I209" s="64">
        <v>3</v>
      </c>
      <c r="J209" s="64">
        <v>10</v>
      </c>
      <c r="K209" s="64">
        <v>5</v>
      </c>
      <c r="L209" s="65">
        <v>5</v>
      </c>
      <c r="M209" s="64">
        <v>17</v>
      </c>
      <c r="N209" s="65">
        <v>0</v>
      </c>
      <c r="O209" s="64">
        <v>4</v>
      </c>
      <c r="P209" s="64">
        <v>0</v>
      </c>
      <c r="Q209" s="64">
        <v>1</v>
      </c>
      <c r="R209" s="128" t="e">
        <f>VLOOKUP(A209,'C-3'!$A$15:$A$431,1,FALSE)</f>
        <v>#N/A</v>
      </c>
      <c r="S209" s="130" t="s">
        <v>710</v>
      </c>
    </row>
    <row r="210" spans="1:19" x14ac:dyDescent="0.25">
      <c r="A210" s="22" t="s">
        <v>645</v>
      </c>
      <c r="B210" s="63">
        <f t="shared" si="7"/>
        <v>28</v>
      </c>
      <c r="C210" s="64">
        <v>3</v>
      </c>
      <c r="D210" s="64">
        <v>0</v>
      </c>
      <c r="E210" s="64">
        <v>0</v>
      </c>
      <c r="F210" s="64">
        <v>0</v>
      </c>
      <c r="G210" s="64">
        <v>2</v>
      </c>
      <c r="H210" s="64">
        <v>0</v>
      </c>
      <c r="I210" s="64">
        <v>20</v>
      </c>
      <c r="J210" s="64">
        <v>0</v>
      </c>
      <c r="K210" s="64">
        <v>0</v>
      </c>
      <c r="L210" s="65">
        <v>0</v>
      </c>
      <c r="M210" s="64">
        <v>3</v>
      </c>
      <c r="N210" s="65">
        <v>0</v>
      </c>
      <c r="O210" s="64">
        <v>0</v>
      </c>
      <c r="P210" s="64">
        <v>0</v>
      </c>
      <c r="Q210" s="64">
        <v>0</v>
      </c>
      <c r="R210" s="6" t="e">
        <f>VLOOKUP(A210,'C-3'!$A$15:$A$431,1,FALSE)</f>
        <v>#N/A</v>
      </c>
      <c r="S210" s="130" t="s">
        <v>710</v>
      </c>
    </row>
    <row r="211" spans="1:19" x14ac:dyDescent="0.25">
      <c r="A211" s="26" t="s">
        <v>409</v>
      </c>
      <c r="B211" s="63">
        <f t="shared" si="7"/>
        <v>1</v>
      </c>
      <c r="C211" s="64">
        <v>1</v>
      </c>
      <c r="D211" s="64">
        <v>0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5">
        <v>0</v>
      </c>
      <c r="M211" s="64">
        <v>0</v>
      </c>
      <c r="N211" s="65">
        <v>0</v>
      </c>
      <c r="O211" s="64">
        <v>0</v>
      </c>
      <c r="P211" s="64">
        <v>0</v>
      </c>
      <c r="Q211" s="64">
        <v>0</v>
      </c>
    </row>
    <row r="212" spans="1:19" x14ac:dyDescent="0.25">
      <c r="A212" s="6" t="s">
        <v>58</v>
      </c>
      <c r="B212" s="63">
        <f t="shared" si="7"/>
        <v>6</v>
      </c>
      <c r="C212" s="64">
        <v>1</v>
      </c>
      <c r="D212" s="64">
        <v>1</v>
      </c>
      <c r="E212" s="64">
        <v>0</v>
      </c>
      <c r="F212" s="64">
        <v>1</v>
      </c>
      <c r="G212" s="64">
        <v>1</v>
      </c>
      <c r="H212" s="64">
        <v>0</v>
      </c>
      <c r="I212" s="64">
        <v>1</v>
      </c>
      <c r="J212" s="64">
        <v>1</v>
      </c>
      <c r="K212" s="64">
        <v>0</v>
      </c>
      <c r="L212" s="65">
        <v>0</v>
      </c>
      <c r="M212" s="64">
        <v>0</v>
      </c>
      <c r="N212" s="65">
        <v>0</v>
      </c>
      <c r="O212" s="64">
        <v>0</v>
      </c>
      <c r="P212" s="64">
        <v>0</v>
      </c>
      <c r="Q212" s="64">
        <v>0</v>
      </c>
    </row>
    <row r="213" spans="1:19" x14ac:dyDescent="0.25">
      <c r="A213" s="6" t="s">
        <v>59</v>
      </c>
      <c r="B213" s="63">
        <f t="shared" si="7"/>
        <v>15</v>
      </c>
      <c r="C213" s="64">
        <v>14</v>
      </c>
      <c r="D213" s="64">
        <v>0</v>
      </c>
      <c r="E213" s="64">
        <v>0</v>
      </c>
      <c r="F213" s="64">
        <v>0</v>
      </c>
      <c r="G213" s="64">
        <v>0</v>
      </c>
      <c r="H213" s="64">
        <v>0</v>
      </c>
      <c r="I213" s="64">
        <v>1</v>
      </c>
      <c r="J213" s="64">
        <v>0</v>
      </c>
      <c r="K213" s="64">
        <v>0</v>
      </c>
      <c r="L213" s="65">
        <v>0</v>
      </c>
      <c r="M213" s="64">
        <v>0</v>
      </c>
      <c r="N213" s="65">
        <v>0</v>
      </c>
      <c r="O213" s="64">
        <v>0</v>
      </c>
      <c r="P213" s="64">
        <v>0</v>
      </c>
      <c r="Q213" s="64">
        <v>0</v>
      </c>
    </row>
    <row r="214" spans="1:19" x14ac:dyDescent="0.25">
      <c r="A214" s="6" t="s">
        <v>391</v>
      </c>
      <c r="B214" s="63">
        <f t="shared" si="7"/>
        <v>1</v>
      </c>
      <c r="C214" s="64">
        <v>0</v>
      </c>
      <c r="D214" s="64">
        <v>0</v>
      </c>
      <c r="E214" s="64">
        <v>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5">
        <v>0</v>
      </c>
      <c r="M214" s="64">
        <v>0</v>
      </c>
      <c r="N214" s="65">
        <v>0</v>
      </c>
      <c r="O214" s="64">
        <v>0</v>
      </c>
      <c r="P214" s="64">
        <v>0</v>
      </c>
      <c r="Q214" s="64">
        <v>0</v>
      </c>
    </row>
    <row r="215" spans="1:19" x14ac:dyDescent="0.25">
      <c r="A215" s="6" t="s">
        <v>400</v>
      </c>
      <c r="B215" s="63">
        <f t="shared" si="7"/>
        <v>3</v>
      </c>
      <c r="C215" s="64">
        <v>0</v>
      </c>
      <c r="D215" s="64">
        <v>0</v>
      </c>
      <c r="E215" s="64">
        <v>0</v>
      </c>
      <c r="F215" s="64">
        <v>1</v>
      </c>
      <c r="G215" s="64">
        <v>0</v>
      </c>
      <c r="H215" s="64">
        <v>1</v>
      </c>
      <c r="I215" s="64">
        <v>0</v>
      </c>
      <c r="J215" s="64">
        <v>1</v>
      </c>
      <c r="K215" s="64">
        <v>0</v>
      </c>
      <c r="L215" s="65">
        <v>0</v>
      </c>
      <c r="M215" s="64">
        <v>0</v>
      </c>
      <c r="N215" s="65">
        <v>0</v>
      </c>
      <c r="O215" s="64">
        <v>0</v>
      </c>
      <c r="P215" s="64">
        <v>0</v>
      </c>
      <c r="Q215" s="64">
        <v>0</v>
      </c>
      <c r="R215" s="6" t="str">
        <f>VLOOKUP(A215,'C-3'!$A$15:$A$431,1,FALSE)</f>
        <v>Instigación pública</v>
      </c>
      <c r="S215" s="128" t="s">
        <v>153</v>
      </c>
    </row>
    <row r="216" spans="1:19" x14ac:dyDescent="0.25">
      <c r="A216" s="22" t="s">
        <v>60</v>
      </c>
      <c r="B216" s="63">
        <f t="shared" si="7"/>
        <v>3</v>
      </c>
      <c r="C216" s="64">
        <v>1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1</v>
      </c>
      <c r="K216" s="64">
        <v>0</v>
      </c>
      <c r="L216" s="65">
        <v>0</v>
      </c>
      <c r="M216" s="64">
        <v>0</v>
      </c>
      <c r="N216" s="65">
        <v>1</v>
      </c>
      <c r="O216" s="64">
        <v>0</v>
      </c>
      <c r="P216" s="64">
        <v>0</v>
      </c>
      <c r="Q216" s="64">
        <v>0</v>
      </c>
    </row>
    <row r="217" spans="1:19" x14ac:dyDescent="0.25">
      <c r="A217" s="22" t="s">
        <v>222</v>
      </c>
      <c r="B217" s="63">
        <f t="shared" si="7"/>
        <v>659</v>
      </c>
      <c r="C217" s="64">
        <v>63</v>
      </c>
      <c r="D217" s="64">
        <v>35</v>
      </c>
      <c r="E217" s="64">
        <v>25</v>
      </c>
      <c r="F217" s="64">
        <v>360</v>
      </c>
      <c r="G217" s="64">
        <v>9</v>
      </c>
      <c r="H217" s="64">
        <v>0</v>
      </c>
      <c r="I217" s="64">
        <v>14</v>
      </c>
      <c r="J217" s="64">
        <v>9</v>
      </c>
      <c r="K217" s="64">
        <v>14</v>
      </c>
      <c r="L217" s="65">
        <v>3</v>
      </c>
      <c r="M217" s="64">
        <v>22</v>
      </c>
      <c r="N217" s="65">
        <v>11</v>
      </c>
      <c r="O217" s="64">
        <v>0</v>
      </c>
      <c r="P217" s="64">
        <v>11</v>
      </c>
      <c r="Q217" s="64">
        <v>83</v>
      </c>
    </row>
    <row r="218" spans="1:19" x14ac:dyDescent="0.25">
      <c r="A218" s="22" t="s">
        <v>545</v>
      </c>
      <c r="B218" s="63">
        <f t="shared" si="7"/>
        <v>154</v>
      </c>
      <c r="C218" s="64">
        <v>21</v>
      </c>
      <c r="D218" s="64">
        <v>3</v>
      </c>
      <c r="E218" s="64">
        <v>7</v>
      </c>
      <c r="F218" s="64">
        <v>5</v>
      </c>
      <c r="G218" s="64">
        <v>4</v>
      </c>
      <c r="H218" s="64">
        <v>20</v>
      </c>
      <c r="I218" s="64">
        <v>23</v>
      </c>
      <c r="J218" s="64">
        <v>13</v>
      </c>
      <c r="K218" s="64">
        <v>1</v>
      </c>
      <c r="L218" s="65">
        <v>14</v>
      </c>
      <c r="M218" s="64">
        <v>2</v>
      </c>
      <c r="N218" s="65">
        <v>4</v>
      </c>
      <c r="O218" s="64">
        <v>7</v>
      </c>
      <c r="P218" s="64">
        <v>2</v>
      </c>
      <c r="Q218" s="64">
        <v>28</v>
      </c>
    </row>
    <row r="219" spans="1:19" x14ac:dyDescent="0.25">
      <c r="A219" s="22" t="s">
        <v>646</v>
      </c>
      <c r="B219" s="63">
        <f t="shared" si="7"/>
        <v>1</v>
      </c>
      <c r="C219" s="64">
        <v>0</v>
      </c>
      <c r="D219" s="64">
        <v>0</v>
      </c>
      <c r="E219" s="64">
        <v>0</v>
      </c>
      <c r="F219" s="64">
        <v>0</v>
      </c>
      <c r="G219" s="64">
        <v>0</v>
      </c>
      <c r="H219" s="64">
        <v>1</v>
      </c>
      <c r="I219" s="64">
        <v>0</v>
      </c>
      <c r="J219" s="64">
        <v>0</v>
      </c>
      <c r="K219" s="64">
        <v>0</v>
      </c>
      <c r="L219" s="65">
        <v>0</v>
      </c>
      <c r="M219" s="64">
        <v>0</v>
      </c>
      <c r="N219" s="65">
        <v>0</v>
      </c>
      <c r="O219" s="64">
        <v>0</v>
      </c>
      <c r="P219" s="64">
        <v>0</v>
      </c>
      <c r="Q219" s="64">
        <v>0</v>
      </c>
      <c r="R219" s="6" t="e">
        <f>VLOOKUP(A219,'C-3'!$A$15:$A$431,1,FALSE)</f>
        <v>#N/A</v>
      </c>
      <c r="S219" s="128" t="s">
        <v>682</v>
      </c>
    </row>
    <row r="220" spans="1:19" x14ac:dyDescent="0.25">
      <c r="A220" s="22" t="s">
        <v>417</v>
      </c>
      <c r="B220" s="63">
        <f t="shared" si="7"/>
        <v>1</v>
      </c>
      <c r="C220" s="64">
        <v>0</v>
      </c>
      <c r="D220" s="64">
        <v>0</v>
      </c>
      <c r="E220" s="64">
        <v>0</v>
      </c>
      <c r="F220" s="64">
        <v>0</v>
      </c>
      <c r="G220" s="64">
        <v>0</v>
      </c>
      <c r="H220" s="64">
        <v>1</v>
      </c>
      <c r="I220" s="64">
        <v>0</v>
      </c>
      <c r="J220" s="64">
        <v>0</v>
      </c>
      <c r="K220" s="64">
        <v>0</v>
      </c>
      <c r="L220" s="65">
        <v>0</v>
      </c>
      <c r="M220" s="64">
        <v>0</v>
      </c>
      <c r="N220" s="65">
        <v>0</v>
      </c>
      <c r="O220" s="64">
        <v>0</v>
      </c>
      <c r="P220" s="64">
        <v>0</v>
      </c>
      <c r="Q220" s="64">
        <v>0</v>
      </c>
    </row>
    <row r="221" spans="1:19" x14ac:dyDescent="0.25">
      <c r="A221" s="22" t="s">
        <v>647</v>
      </c>
      <c r="B221" s="63">
        <f t="shared" si="7"/>
        <v>2</v>
      </c>
      <c r="C221" s="64">
        <v>0</v>
      </c>
      <c r="D221" s="64">
        <v>0</v>
      </c>
      <c r="E221" s="64">
        <v>0</v>
      </c>
      <c r="F221" s="64">
        <v>0</v>
      </c>
      <c r="G221" s="64">
        <v>1</v>
      </c>
      <c r="H221" s="64">
        <v>0</v>
      </c>
      <c r="I221" s="64">
        <v>0</v>
      </c>
      <c r="J221" s="64">
        <v>0</v>
      </c>
      <c r="K221" s="64">
        <v>0</v>
      </c>
      <c r="L221" s="65">
        <v>0</v>
      </c>
      <c r="M221" s="64">
        <v>0</v>
      </c>
      <c r="N221" s="65">
        <v>1</v>
      </c>
      <c r="O221" s="64">
        <v>0</v>
      </c>
      <c r="P221" s="64">
        <v>0</v>
      </c>
      <c r="Q221" s="64">
        <v>0</v>
      </c>
      <c r="R221" s="6" t="str">
        <f>VLOOKUP(A221,'C-3'!$A$15:$A$431,1,FALSE)</f>
        <v>Legislación o administración en provecho propio</v>
      </c>
      <c r="S221" s="128" t="s">
        <v>704</v>
      </c>
    </row>
    <row r="222" spans="1:19" x14ac:dyDescent="0.25">
      <c r="A222" s="22" t="s">
        <v>367</v>
      </c>
      <c r="B222" s="63">
        <f t="shared" si="7"/>
        <v>109</v>
      </c>
      <c r="C222" s="64">
        <v>66</v>
      </c>
      <c r="D222" s="64">
        <v>3</v>
      </c>
      <c r="E222" s="64">
        <v>0</v>
      </c>
      <c r="F222" s="64">
        <v>13</v>
      </c>
      <c r="G222" s="64">
        <v>2</v>
      </c>
      <c r="H222" s="64">
        <v>1</v>
      </c>
      <c r="I222" s="64">
        <v>1</v>
      </c>
      <c r="J222" s="64">
        <v>2</v>
      </c>
      <c r="K222" s="64">
        <v>9</v>
      </c>
      <c r="L222" s="65">
        <v>1</v>
      </c>
      <c r="M222" s="64">
        <v>1</v>
      </c>
      <c r="N222" s="65">
        <v>1</v>
      </c>
      <c r="O222" s="64">
        <v>9</v>
      </c>
      <c r="P222" s="64">
        <v>0</v>
      </c>
      <c r="Q222" s="64">
        <v>0</v>
      </c>
    </row>
    <row r="223" spans="1:19" x14ac:dyDescent="0.25">
      <c r="A223" s="22" t="s">
        <v>648</v>
      </c>
      <c r="B223" s="63">
        <f t="shared" si="7"/>
        <v>1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5">
        <v>0</v>
      </c>
      <c r="M223" s="64">
        <v>1</v>
      </c>
      <c r="N223" s="65">
        <v>0</v>
      </c>
      <c r="O223" s="64">
        <v>0</v>
      </c>
      <c r="P223" s="64">
        <v>0</v>
      </c>
      <c r="Q223" s="64">
        <v>0</v>
      </c>
    </row>
    <row r="224" spans="1:19" x14ac:dyDescent="0.25">
      <c r="A224" s="22" t="s">
        <v>63</v>
      </c>
      <c r="B224" s="63">
        <f t="shared" si="7"/>
        <v>3694</v>
      </c>
      <c r="C224" s="64">
        <v>619</v>
      </c>
      <c r="D224" s="64">
        <v>299</v>
      </c>
      <c r="E224" s="64">
        <v>311</v>
      </c>
      <c r="F224" s="64">
        <v>422</v>
      </c>
      <c r="G224" s="64">
        <v>295</v>
      </c>
      <c r="H224" s="64">
        <v>96</v>
      </c>
      <c r="I224" s="64">
        <v>171</v>
      </c>
      <c r="J224" s="64">
        <v>520</v>
      </c>
      <c r="K224" s="64">
        <v>136</v>
      </c>
      <c r="L224" s="65">
        <v>240</v>
      </c>
      <c r="M224" s="64">
        <v>379</v>
      </c>
      <c r="N224" s="65">
        <v>46</v>
      </c>
      <c r="O224" s="64">
        <v>50</v>
      </c>
      <c r="P224" s="64">
        <v>19</v>
      </c>
      <c r="Q224" s="64">
        <v>91</v>
      </c>
    </row>
    <row r="225" spans="1:19" x14ac:dyDescent="0.25">
      <c r="A225" s="22" t="s">
        <v>605</v>
      </c>
      <c r="B225" s="63">
        <f t="shared" si="7"/>
        <v>5365</v>
      </c>
      <c r="C225" s="64">
        <v>442</v>
      </c>
      <c r="D225" s="64">
        <v>976</v>
      </c>
      <c r="E225" s="64">
        <v>581</v>
      </c>
      <c r="F225" s="64">
        <v>90</v>
      </c>
      <c r="G225" s="64">
        <v>54</v>
      </c>
      <c r="H225" s="64">
        <v>115</v>
      </c>
      <c r="I225" s="64">
        <v>475</v>
      </c>
      <c r="J225" s="64">
        <v>330</v>
      </c>
      <c r="K225" s="64">
        <v>318</v>
      </c>
      <c r="L225" s="65">
        <v>351</v>
      </c>
      <c r="M225" s="64">
        <v>165</v>
      </c>
      <c r="N225" s="65">
        <v>395</v>
      </c>
      <c r="O225" s="64">
        <v>123</v>
      </c>
      <c r="P225" s="64">
        <v>385</v>
      </c>
      <c r="Q225" s="64">
        <v>565</v>
      </c>
    </row>
    <row r="226" spans="1:19" x14ac:dyDescent="0.25">
      <c r="A226" s="22" t="s">
        <v>599</v>
      </c>
      <c r="B226" s="63">
        <f t="shared" si="7"/>
        <v>549</v>
      </c>
      <c r="C226" s="64">
        <v>279</v>
      </c>
      <c r="D226" s="64">
        <v>33</v>
      </c>
      <c r="E226" s="64">
        <v>33</v>
      </c>
      <c r="F226" s="64">
        <v>20</v>
      </c>
      <c r="G226" s="64">
        <v>6</v>
      </c>
      <c r="H226" s="64">
        <v>8</v>
      </c>
      <c r="I226" s="64">
        <v>18</v>
      </c>
      <c r="J226" s="64">
        <v>29</v>
      </c>
      <c r="K226" s="64">
        <v>15</v>
      </c>
      <c r="L226" s="65">
        <v>5</v>
      </c>
      <c r="M226" s="64">
        <v>21</v>
      </c>
      <c r="N226" s="65">
        <v>27</v>
      </c>
      <c r="O226" s="64">
        <v>6</v>
      </c>
      <c r="P226" s="64">
        <v>26</v>
      </c>
      <c r="Q226" s="64">
        <v>23</v>
      </c>
    </row>
    <row r="227" spans="1:19" x14ac:dyDescent="0.25">
      <c r="A227" s="22" t="s">
        <v>64</v>
      </c>
      <c r="B227" s="63">
        <f t="shared" si="7"/>
        <v>258</v>
      </c>
      <c r="C227" s="64">
        <v>28</v>
      </c>
      <c r="D227" s="64">
        <v>5</v>
      </c>
      <c r="E227" s="64">
        <v>26</v>
      </c>
      <c r="F227" s="64">
        <v>13</v>
      </c>
      <c r="G227" s="64">
        <v>14</v>
      </c>
      <c r="H227" s="64">
        <v>8</v>
      </c>
      <c r="I227" s="64">
        <v>32</v>
      </c>
      <c r="J227" s="64">
        <v>34</v>
      </c>
      <c r="K227" s="64">
        <v>7</v>
      </c>
      <c r="L227" s="65">
        <v>16</v>
      </c>
      <c r="M227" s="64">
        <v>29</v>
      </c>
      <c r="N227" s="65">
        <v>2</v>
      </c>
      <c r="O227" s="64">
        <v>14</v>
      </c>
      <c r="P227" s="64">
        <v>11</v>
      </c>
      <c r="Q227" s="64">
        <v>19</v>
      </c>
    </row>
    <row r="228" spans="1:19" x14ac:dyDescent="0.25">
      <c r="A228" s="22" t="s">
        <v>65</v>
      </c>
      <c r="B228" s="63">
        <f t="shared" si="7"/>
        <v>17</v>
      </c>
      <c r="C228" s="64">
        <v>3</v>
      </c>
      <c r="D228" s="64">
        <v>0</v>
      </c>
      <c r="E228" s="64">
        <v>0</v>
      </c>
      <c r="F228" s="64">
        <v>2</v>
      </c>
      <c r="G228" s="64">
        <v>2</v>
      </c>
      <c r="H228" s="64">
        <v>1</v>
      </c>
      <c r="I228" s="64">
        <v>0</v>
      </c>
      <c r="J228" s="64">
        <v>2</v>
      </c>
      <c r="K228" s="64">
        <v>3</v>
      </c>
      <c r="L228" s="65">
        <v>1</v>
      </c>
      <c r="M228" s="64">
        <v>0</v>
      </c>
      <c r="N228" s="65">
        <v>0</v>
      </c>
      <c r="O228" s="64">
        <v>0</v>
      </c>
      <c r="P228" s="64">
        <v>3</v>
      </c>
      <c r="Q228" s="64">
        <v>0</v>
      </c>
    </row>
    <row r="229" spans="1:19" x14ac:dyDescent="0.25">
      <c r="A229" s="22" t="s">
        <v>66</v>
      </c>
      <c r="B229" s="63">
        <f t="shared" si="7"/>
        <v>1252</v>
      </c>
      <c r="C229" s="64">
        <v>188</v>
      </c>
      <c r="D229" s="64">
        <v>93</v>
      </c>
      <c r="E229" s="64">
        <v>141</v>
      </c>
      <c r="F229" s="64">
        <v>36</v>
      </c>
      <c r="G229" s="64">
        <v>43</v>
      </c>
      <c r="H229" s="64">
        <v>36</v>
      </c>
      <c r="I229" s="64">
        <v>95</v>
      </c>
      <c r="J229" s="64">
        <v>85</v>
      </c>
      <c r="K229" s="64">
        <v>96</v>
      </c>
      <c r="L229" s="65">
        <v>65</v>
      </c>
      <c r="M229" s="64">
        <v>100</v>
      </c>
      <c r="N229" s="65">
        <v>61</v>
      </c>
      <c r="O229" s="64">
        <v>59</v>
      </c>
      <c r="P229" s="64">
        <v>72</v>
      </c>
      <c r="Q229" s="64">
        <v>82</v>
      </c>
    </row>
    <row r="230" spans="1:19" x14ac:dyDescent="0.25">
      <c r="A230" s="22" t="s">
        <v>223</v>
      </c>
      <c r="B230" s="63">
        <f t="shared" si="7"/>
        <v>62</v>
      </c>
      <c r="C230" s="64">
        <v>5</v>
      </c>
      <c r="D230" s="64">
        <v>10</v>
      </c>
      <c r="E230" s="64">
        <v>12</v>
      </c>
      <c r="F230" s="64">
        <v>1</v>
      </c>
      <c r="G230" s="64">
        <v>6</v>
      </c>
      <c r="H230" s="64">
        <v>3</v>
      </c>
      <c r="I230" s="64">
        <v>6</v>
      </c>
      <c r="J230" s="64">
        <v>6</v>
      </c>
      <c r="K230" s="64">
        <v>4</v>
      </c>
      <c r="L230" s="65">
        <v>0</v>
      </c>
      <c r="M230" s="64">
        <v>3</v>
      </c>
      <c r="N230" s="65">
        <v>1</v>
      </c>
      <c r="O230" s="64">
        <v>1</v>
      </c>
      <c r="P230" s="64">
        <v>1</v>
      </c>
      <c r="Q230" s="64">
        <v>3</v>
      </c>
    </row>
    <row r="231" spans="1:19" x14ac:dyDescent="0.25">
      <c r="A231" s="22" t="s">
        <v>649</v>
      </c>
      <c r="B231" s="63">
        <f t="shared" si="7"/>
        <v>5</v>
      </c>
      <c r="C231" s="64">
        <v>1</v>
      </c>
      <c r="D231" s="64">
        <v>0</v>
      </c>
      <c r="E231" s="64">
        <v>0</v>
      </c>
      <c r="F231" s="64">
        <v>1</v>
      </c>
      <c r="G231" s="64">
        <v>1</v>
      </c>
      <c r="H231" s="64">
        <v>0</v>
      </c>
      <c r="I231" s="64">
        <v>0</v>
      </c>
      <c r="J231" s="64">
        <v>0</v>
      </c>
      <c r="K231" s="64">
        <v>1</v>
      </c>
      <c r="L231" s="65">
        <v>1</v>
      </c>
      <c r="M231" s="64">
        <v>0</v>
      </c>
      <c r="N231" s="65">
        <v>0</v>
      </c>
      <c r="O231" s="64">
        <v>0</v>
      </c>
      <c r="P231" s="64">
        <v>0</v>
      </c>
      <c r="Q231" s="64">
        <v>0</v>
      </c>
      <c r="R231" s="6" t="e">
        <f>VLOOKUP(A231,'C-3'!$A$15:$A$431,1,FALSE)</f>
        <v>#N/A</v>
      </c>
      <c r="S231" s="128" t="s">
        <v>711</v>
      </c>
    </row>
    <row r="232" spans="1:19" x14ac:dyDescent="0.25">
      <c r="A232" s="6" t="s">
        <v>67</v>
      </c>
      <c r="B232" s="63">
        <f t="shared" si="7"/>
        <v>4</v>
      </c>
      <c r="C232" s="64">
        <v>0</v>
      </c>
      <c r="D232" s="64">
        <v>0</v>
      </c>
      <c r="E232" s="64">
        <v>3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1</v>
      </c>
      <c r="L232" s="65">
        <v>0</v>
      </c>
      <c r="M232" s="64">
        <v>0</v>
      </c>
      <c r="N232" s="65">
        <v>0</v>
      </c>
      <c r="O232" s="64">
        <v>0</v>
      </c>
      <c r="P232" s="64">
        <v>0</v>
      </c>
      <c r="Q232" s="64">
        <v>0</v>
      </c>
      <c r="R232" s="6" t="str">
        <f>VLOOKUP(A232,'C-3'!$A$15:$A$431,1,FALSE)</f>
        <v>Libramiento de cheque sin fondos</v>
      </c>
      <c r="S232" s="128" t="s">
        <v>151</v>
      </c>
    </row>
    <row r="233" spans="1:19" x14ac:dyDescent="0.25">
      <c r="A233" s="6" t="s">
        <v>68</v>
      </c>
      <c r="B233" s="63">
        <f t="shared" si="7"/>
        <v>6</v>
      </c>
      <c r="C233" s="64">
        <v>0</v>
      </c>
      <c r="D233" s="64">
        <v>0</v>
      </c>
      <c r="E233" s="64">
        <v>1</v>
      </c>
      <c r="F233" s="64">
        <v>2</v>
      </c>
      <c r="G233" s="64">
        <v>0</v>
      </c>
      <c r="H233" s="64">
        <v>0</v>
      </c>
      <c r="I233" s="64">
        <v>0</v>
      </c>
      <c r="J233" s="64">
        <v>0</v>
      </c>
      <c r="K233" s="64">
        <v>1</v>
      </c>
      <c r="L233" s="65">
        <v>0</v>
      </c>
      <c r="M233" s="64">
        <v>0</v>
      </c>
      <c r="N233" s="65">
        <v>0</v>
      </c>
      <c r="O233" s="64">
        <v>1</v>
      </c>
      <c r="P233" s="64">
        <v>1</v>
      </c>
      <c r="Q233" s="64">
        <v>0</v>
      </c>
    </row>
    <row r="234" spans="1:19" x14ac:dyDescent="0.25">
      <c r="A234" s="22" t="s">
        <v>69</v>
      </c>
      <c r="B234" s="63">
        <f t="shared" si="7"/>
        <v>7344</v>
      </c>
      <c r="C234" s="64">
        <v>381</v>
      </c>
      <c r="D234" s="64">
        <v>346</v>
      </c>
      <c r="E234" s="64">
        <v>1072</v>
      </c>
      <c r="F234" s="64">
        <v>1369</v>
      </c>
      <c r="G234" s="64">
        <v>319</v>
      </c>
      <c r="H234" s="64">
        <v>371</v>
      </c>
      <c r="I234" s="64">
        <v>556</v>
      </c>
      <c r="J234" s="64">
        <v>553</v>
      </c>
      <c r="K234" s="64">
        <v>211</v>
      </c>
      <c r="L234" s="65">
        <v>334</v>
      </c>
      <c r="M234" s="64">
        <v>356</v>
      </c>
      <c r="N234" s="65">
        <v>372</v>
      </c>
      <c r="O234" s="64">
        <v>330</v>
      </c>
      <c r="P234" s="64">
        <v>279</v>
      </c>
      <c r="Q234" s="64">
        <v>495</v>
      </c>
    </row>
    <row r="235" spans="1:19" x14ac:dyDescent="0.25">
      <c r="A235" s="22" t="s">
        <v>420</v>
      </c>
      <c r="B235" s="63">
        <f t="shared" si="7"/>
        <v>48</v>
      </c>
      <c r="C235" s="64">
        <v>2</v>
      </c>
      <c r="D235" s="64">
        <v>1</v>
      </c>
      <c r="E235" s="64">
        <v>6</v>
      </c>
      <c r="F235" s="64">
        <v>6</v>
      </c>
      <c r="G235" s="64">
        <v>3</v>
      </c>
      <c r="H235" s="64">
        <v>3</v>
      </c>
      <c r="I235" s="64">
        <v>5</v>
      </c>
      <c r="J235" s="64">
        <v>2</v>
      </c>
      <c r="K235" s="64">
        <v>6</v>
      </c>
      <c r="L235" s="65">
        <v>4</v>
      </c>
      <c r="M235" s="64">
        <v>2</v>
      </c>
      <c r="N235" s="65">
        <v>1</v>
      </c>
      <c r="O235" s="64">
        <v>1</v>
      </c>
      <c r="P235" s="64">
        <v>2</v>
      </c>
      <c r="Q235" s="64">
        <v>4</v>
      </c>
    </row>
    <row r="236" spans="1:19" x14ac:dyDescent="0.25">
      <c r="A236" s="22" t="s">
        <v>70</v>
      </c>
      <c r="B236" s="63">
        <f t="shared" si="7"/>
        <v>25</v>
      </c>
      <c r="C236" s="64">
        <v>1</v>
      </c>
      <c r="D236" s="64">
        <v>2</v>
      </c>
      <c r="E236" s="64">
        <v>2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1</v>
      </c>
      <c r="L236" s="65">
        <v>1</v>
      </c>
      <c r="M236" s="64">
        <v>4</v>
      </c>
      <c r="N236" s="65">
        <v>3</v>
      </c>
      <c r="O236" s="64">
        <v>9</v>
      </c>
      <c r="P236" s="64">
        <v>2</v>
      </c>
      <c r="Q236" s="64">
        <v>0</v>
      </c>
    </row>
    <row r="237" spans="1:19" x14ac:dyDescent="0.25">
      <c r="A237" s="26" t="s">
        <v>71</v>
      </c>
      <c r="B237" s="63">
        <f t="shared" si="7"/>
        <v>8</v>
      </c>
      <c r="C237" s="64">
        <v>8</v>
      </c>
      <c r="D237" s="64">
        <v>0</v>
      </c>
      <c r="E237" s="64">
        <v>0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5">
        <v>0</v>
      </c>
      <c r="M237" s="64">
        <v>0</v>
      </c>
      <c r="N237" s="65">
        <v>0</v>
      </c>
      <c r="O237" s="64">
        <v>0</v>
      </c>
      <c r="P237" s="64">
        <v>0</v>
      </c>
      <c r="Q237" s="64">
        <v>0</v>
      </c>
    </row>
    <row r="238" spans="1:19" x14ac:dyDescent="0.25">
      <c r="A238" s="22" t="s">
        <v>544</v>
      </c>
      <c r="B238" s="63">
        <f t="shared" si="7"/>
        <v>2</v>
      </c>
      <c r="C238" s="64">
        <v>0</v>
      </c>
      <c r="D238" s="64">
        <v>1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5">
        <v>0</v>
      </c>
      <c r="M238" s="64">
        <v>0</v>
      </c>
      <c r="N238" s="65">
        <v>0</v>
      </c>
      <c r="O238" s="64">
        <v>0</v>
      </c>
      <c r="P238" s="64">
        <v>1</v>
      </c>
      <c r="Q238" s="64">
        <v>0</v>
      </c>
    </row>
    <row r="239" spans="1:19" x14ac:dyDescent="0.25">
      <c r="A239" s="22" t="s">
        <v>316</v>
      </c>
      <c r="B239" s="63">
        <f t="shared" si="7"/>
        <v>1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5">
        <v>0</v>
      </c>
      <c r="M239" s="64">
        <v>0</v>
      </c>
      <c r="N239" s="65">
        <v>0</v>
      </c>
      <c r="O239" s="64">
        <v>0</v>
      </c>
      <c r="P239" s="64">
        <v>0</v>
      </c>
      <c r="Q239" s="64">
        <v>1</v>
      </c>
    </row>
    <row r="240" spans="1:19" x14ac:dyDescent="0.25">
      <c r="A240" s="22" t="s">
        <v>368</v>
      </c>
      <c r="B240" s="63">
        <f t="shared" si="7"/>
        <v>18</v>
      </c>
      <c r="C240" s="64">
        <v>0</v>
      </c>
      <c r="D240" s="64">
        <v>0</v>
      </c>
      <c r="E240" s="64">
        <v>0</v>
      </c>
      <c r="F240" s="64">
        <v>0</v>
      </c>
      <c r="G240" s="64">
        <v>3</v>
      </c>
      <c r="H240" s="64">
        <v>1</v>
      </c>
      <c r="I240" s="64">
        <v>2</v>
      </c>
      <c r="J240" s="64">
        <v>0</v>
      </c>
      <c r="K240" s="64">
        <v>5</v>
      </c>
      <c r="L240" s="65">
        <v>2</v>
      </c>
      <c r="M240" s="64">
        <v>0</v>
      </c>
      <c r="N240" s="65">
        <v>0</v>
      </c>
      <c r="O240" s="64">
        <v>2</v>
      </c>
      <c r="P240" s="64">
        <v>1</v>
      </c>
      <c r="Q240" s="64">
        <v>2</v>
      </c>
      <c r="R240" s="6" t="str">
        <f>VLOOKUP(A240,'C-3'!$A$15:$A$431,1,FALSE)</f>
        <v>Movilización de madera de bosque o plantación sin permisos</v>
      </c>
      <c r="S240" s="128" t="s">
        <v>700</v>
      </c>
    </row>
    <row r="241" spans="1:19" x14ac:dyDescent="0.25">
      <c r="A241" s="22" t="s">
        <v>650</v>
      </c>
      <c r="B241" s="63">
        <f t="shared" si="7"/>
        <v>15</v>
      </c>
      <c r="C241" s="64">
        <v>4</v>
      </c>
      <c r="D241" s="64">
        <v>4</v>
      </c>
      <c r="E241" s="64">
        <v>0</v>
      </c>
      <c r="F241" s="64">
        <v>2</v>
      </c>
      <c r="G241" s="64">
        <v>0</v>
      </c>
      <c r="H241" s="64">
        <v>0</v>
      </c>
      <c r="I241" s="64">
        <v>1</v>
      </c>
      <c r="J241" s="64">
        <v>1</v>
      </c>
      <c r="K241" s="64">
        <v>0</v>
      </c>
      <c r="L241" s="65">
        <v>0</v>
      </c>
      <c r="M241" s="64">
        <v>1</v>
      </c>
      <c r="N241" s="65">
        <v>1</v>
      </c>
      <c r="O241" s="64">
        <v>1</v>
      </c>
      <c r="P241" s="64">
        <v>0</v>
      </c>
      <c r="Q241" s="64">
        <v>0</v>
      </c>
      <c r="R241" s="6" t="str">
        <f>VLOOKUP(A241,'C-3'!$A$15:$A$431,1,FALSE)</f>
        <v>Muerte de animal</v>
      </c>
      <c r="S241" s="128" t="s">
        <v>705</v>
      </c>
    </row>
    <row r="242" spans="1:19" x14ac:dyDescent="0.25">
      <c r="A242" s="26" t="s">
        <v>651</v>
      </c>
      <c r="B242" s="63">
        <f t="shared" si="7"/>
        <v>4</v>
      </c>
      <c r="C242" s="64">
        <v>1</v>
      </c>
      <c r="D242" s="64">
        <v>0</v>
      </c>
      <c r="E242" s="64">
        <v>0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1</v>
      </c>
      <c r="L242" s="65">
        <v>2</v>
      </c>
      <c r="M242" s="64">
        <v>0</v>
      </c>
      <c r="N242" s="65">
        <v>0</v>
      </c>
      <c r="O242" s="64">
        <v>0</v>
      </c>
      <c r="P242" s="64">
        <v>0</v>
      </c>
      <c r="Q242" s="64">
        <v>0</v>
      </c>
      <c r="R242" s="6" t="str">
        <f>VLOOKUP(A242,'C-3'!$A$15:$A$431,1,FALSE)</f>
        <v>Negociaciones Incompatibles</v>
      </c>
      <c r="S242" s="128" t="s">
        <v>157</v>
      </c>
    </row>
    <row r="243" spans="1:19" x14ac:dyDescent="0.25">
      <c r="A243" s="22" t="s">
        <v>224</v>
      </c>
      <c r="B243" s="63">
        <f t="shared" si="7"/>
        <v>23</v>
      </c>
      <c r="C243" s="64">
        <v>9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3</v>
      </c>
      <c r="K243" s="64">
        <v>3</v>
      </c>
      <c r="L243" s="65">
        <v>5</v>
      </c>
      <c r="M243" s="64">
        <v>1</v>
      </c>
      <c r="N243" s="65">
        <v>0</v>
      </c>
      <c r="O243" s="64">
        <v>1</v>
      </c>
      <c r="P243" s="64">
        <v>0</v>
      </c>
      <c r="Q243" s="64">
        <v>1</v>
      </c>
    </row>
    <row r="244" spans="1:19" x14ac:dyDescent="0.25">
      <c r="A244" s="22" t="s">
        <v>225</v>
      </c>
      <c r="B244" s="63">
        <f t="shared" si="7"/>
        <v>3</v>
      </c>
      <c r="C244" s="64">
        <v>1</v>
      </c>
      <c r="D244" s="64">
        <v>0</v>
      </c>
      <c r="E244" s="64">
        <v>0</v>
      </c>
      <c r="F244" s="64">
        <v>0</v>
      </c>
      <c r="G244" s="64">
        <v>1</v>
      </c>
      <c r="H244" s="64">
        <v>1</v>
      </c>
      <c r="I244" s="64">
        <v>0</v>
      </c>
      <c r="J244" s="64">
        <v>0</v>
      </c>
      <c r="K244" s="64">
        <v>0</v>
      </c>
      <c r="L244" s="65">
        <v>0</v>
      </c>
      <c r="M244" s="64">
        <v>0</v>
      </c>
      <c r="N244" s="65">
        <v>0</v>
      </c>
      <c r="O244" s="64">
        <v>0</v>
      </c>
      <c r="P244" s="64">
        <v>0</v>
      </c>
      <c r="Q244" s="64">
        <v>0</v>
      </c>
    </row>
    <row r="245" spans="1:19" x14ac:dyDescent="0.25">
      <c r="A245" s="35" t="s">
        <v>226</v>
      </c>
      <c r="B245" s="63">
        <f t="shared" si="7"/>
        <v>5</v>
      </c>
      <c r="C245" s="64">
        <v>1</v>
      </c>
      <c r="D245" s="64">
        <v>1</v>
      </c>
      <c r="E245" s="64">
        <v>1</v>
      </c>
      <c r="F245" s="64">
        <v>1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5">
        <v>0</v>
      </c>
      <c r="M245" s="64">
        <v>1</v>
      </c>
      <c r="N245" s="65">
        <v>0</v>
      </c>
      <c r="O245" s="64">
        <v>0</v>
      </c>
      <c r="P245" s="64">
        <v>0</v>
      </c>
      <c r="Q245" s="64">
        <v>0</v>
      </c>
    </row>
    <row r="246" spans="1:19" x14ac:dyDescent="0.25">
      <c r="A246" s="35" t="s">
        <v>227</v>
      </c>
      <c r="B246" s="63">
        <f t="shared" si="7"/>
        <v>10</v>
      </c>
      <c r="C246" s="64">
        <v>10</v>
      </c>
      <c r="D246" s="64">
        <v>0</v>
      </c>
      <c r="E246" s="64">
        <v>0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5">
        <v>0</v>
      </c>
      <c r="M246" s="64">
        <v>0</v>
      </c>
      <c r="N246" s="65">
        <v>0</v>
      </c>
      <c r="O246" s="64">
        <v>0</v>
      </c>
      <c r="P246" s="64">
        <v>0</v>
      </c>
      <c r="Q246" s="64">
        <v>0</v>
      </c>
    </row>
    <row r="247" spans="1:19" x14ac:dyDescent="0.25">
      <c r="A247" s="35" t="s">
        <v>652</v>
      </c>
      <c r="B247" s="63">
        <f t="shared" si="7"/>
        <v>3</v>
      </c>
      <c r="C247" s="64">
        <v>0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1</v>
      </c>
      <c r="J247" s="64">
        <v>0</v>
      </c>
      <c r="K247" s="64">
        <v>0</v>
      </c>
      <c r="L247" s="65">
        <v>0</v>
      </c>
      <c r="M247" s="64">
        <v>1</v>
      </c>
      <c r="N247" s="65">
        <v>1</v>
      </c>
      <c r="O247" s="64">
        <v>0</v>
      </c>
      <c r="P247" s="64">
        <v>0</v>
      </c>
      <c r="Q247" s="64">
        <v>0</v>
      </c>
      <c r="R247" s="6" t="e">
        <f>VLOOKUP(A247,'C-3'!$A$15:$A$431,1,FALSE)</f>
        <v>#N/A</v>
      </c>
      <c r="S247" s="128" t="s">
        <v>145</v>
      </c>
    </row>
    <row r="248" spans="1:19" x14ac:dyDescent="0.25">
      <c r="A248" s="22" t="s">
        <v>653</v>
      </c>
      <c r="B248" s="63">
        <f t="shared" si="7"/>
        <v>2441</v>
      </c>
      <c r="C248" s="64">
        <v>122</v>
      </c>
      <c r="D248" s="64">
        <v>287</v>
      </c>
      <c r="E248" s="64">
        <v>469</v>
      </c>
      <c r="F248" s="64">
        <v>197</v>
      </c>
      <c r="G248" s="64">
        <v>344</v>
      </c>
      <c r="H248" s="64">
        <v>25</v>
      </c>
      <c r="I248" s="64">
        <v>230</v>
      </c>
      <c r="J248" s="64">
        <v>240</v>
      </c>
      <c r="K248" s="64">
        <v>51</v>
      </c>
      <c r="L248" s="65">
        <v>93</v>
      </c>
      <c r="M248" s="64">
        <v>76</v>
      </c>
      <c r="N248" s="65">
        <v>120</v>
      </c>
      <c r="O248" s="64">
        <v>145</v>
      </c>
      <c r="P248" s="64">
        <v>26</v>
      </c>
      <c r="Q248" s="64">
        <v>16</v>
      </c>
    </row>
    <row r="249" spans="1:19" x14ac:dyDescent="0.25">
      <c r="A249" s="22" t="s">
        <v>73</v>
      </c>
      <c r="B249" s="63">
        <f t="shared" si="7"/>
        <v>5</v>
      </c>
      <c r="C249" s="64">
        <v>0</v>
      </c>
      <c r="D249" s="64">
        <v>0</v>
      </c>
      <c r="E249" s="64">
        <v>1</v>
      </c>
      <c r="F249" s="64">
        <v>2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5">
        <v>0</v>
      </c>
      <c r="M249" s="64">
        <v>1</v>
      </c>
      <c r="N249" s="65">
        <v>1</v>
      </c>
      <c r="O249" s="64">
        <v>0</v>
      </c>
      <c r="P249" s="64">
        <v>0</v>
      </c>
      <c r="Q249" s="64">
        <v>0</v>
      </c>
    </row>
    <row r="250" spans="1:19" x14ac:dyDescent="0.25">
      <c r="A250" s="6" t="s">
        <v>654</v>
      </c>
      <c r="B250" s="63">
        <f t="shared" si="7"/>
        <v>1</v>
      </c>
      <c r="C250" s="64">
        <v>0</v>
      </c>
      <c r="D250" s="64">
        <v>0</v>
      </c>
      <c r="E250" s="64">
        <v>1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5">
        <v>0</v>
      </c>
      <c r="M250" s="64">
        <v>0</v>
      </c>
      <c r="N250" s="65">
        <v>0</v>
      </c>
      <c r="O250" s="64">
        <v>0</v>
      </c>
      <c r="P250" s="64">
        <v>0</v>
      </c>
      <c r="Q250" s="64">
        <v>0</v>
      </c>
      <c r="R250" s="6" t="e">
        <f>VLOOKUP(A250,'C-3'!$A$15:$A$431,1,FALSE)</f>
        <v>#N/A</v>
      </c>
      <c r="S250" s="128" t="s">
        <v>156</v>
      </c>
    </row>
    <row r="251" spans="1:19" x14ac:dyDescent="0.25">
      <c r="A251" s="6" t="s">
        <v>75</v>
      </c>
      <c r="B251" s="63">
        <f t="shared" si="7"/>
        <v>5</v>
      </c>
      <c r="C251" s="64">
        <v>0</v>
      </c>
      <c r="D251" s="64">
        <v>1</v>
      </c>
      <c r="E251" s="64">
        <v>0</v>
      </c>
      <c r="F251" s="64">
        <v>1</v>
      </c>
      <c r="G251" s="64">
        <v>0</v>
      </c>
      <c r="H251" s="64">
        <v>0</v>
      </c>
      <c r="I251" s="64">
        <v>0</v>
      </c>
      <c r="J251" s="64">
        <v>2</v>
      </c>
      <c r="K251" s="64">
        <v>0</v>
      </c>
      <c r="L251" s="65">
        <v>0</v>
      </c>
      <c r="M251" s="64">
        <v>1</v>
      </c>
      <c r="N251" s="65">
        <v>0</v>
      </c>
      <c r="O251" s="64">
        <v>0</v>
      </c>
      <c r="P251" s="64">
        <v>0</v>
      </c>
      <c r="Q251" s="64">
        <v>0</v>
      </c>
    </row>
    <row r="252" spans="1:19" x14ac:dyDescent="0.25">
      <c r="A252" s="27" t="s">
        <v>655</v>
      </c>
      <c r="B252" s="63">
        <f t="shared" si="7"/>
        <v>1</v>
      </c>
      <c r="C252" s="64">
        <v>0</v>
      </c>
      <c r="D252" s="64">
        <v>0</v>
      </c>
      <c r="E252" s="64">
        <v>0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5">
        <v>1</v>
      </c>
      <c r="M252" s="64">
        <v>0</v>
      </c>
      <c r="N252" s="65">
        <v>0</v>
      </c>
      <c r="O252" s="64">
        <v>0</v>
      </c>
      <c r="P252" s="64">
        <v>0</v>
      </c>
      <c r="Q252" s="64">
        <v>0</v>
      </c>
      <c r="R252" s="6" t="e">
        <f>VLOOKUP(A252,'C-3'!$A$15:$A$431,1,FALSE)</f>
        <v>#N/A</v>
      </c>
      <c r="S252" s="128" t="s">
        <v>701</v>
      </c>
    </row>
    <row r="253" spans="1:19" x14ac:dyDescent="0.25">
      <c r="A253" s="27" t="s">
        <v>192</v>
      </c>
      <c r="B253" s="63">
        <f t="shared" si="7"/>
        <v>6</v>
      </c>
      <c r="C253" s="64">
        <v>1</v>
      </c>
      <c r="D253" s="64">
        <v>0</v>
      </c>
      <c r="E253" s="64">
        <v>0</v>
      </c>
      <c r="F253" s="64">
        <v>0</v>
      </c>
      <c r="G253" s="64">
        <v>1</v>
      </c>
      <c r="H253" s="64">
        <v>0</v>
      </c>
      <c r="I253" s="64">
        <v>0</v>
      </c>
      <c r="J253" s="64">
        <v>0</v>
      </c>
      <c r="K253" s="64">
        <v>2</v>
      </c>
      <c r="L253" s="65">
        <v>2</v>
      </c>
      <c r="M253" s="64">
        <v>0</v>
      </c>
      <c r="N253" s="65">
        <v>0</v>
      </c>
      <c r="O253" s="64">
        <v>0</v>
      </c>
      <c r="P253" s="64">
        <v>0</v>
      </c>
      <c r="Q253" s="64">
        <v>0</v>
      </c>
    </row>
    <row r="254" spans="1:19" x14ac:dyDescent="0.25">
      <c r="A254" s="27" t="s">
        <v>421</v>
      </c>
      <c r="B254" s="63">
        <f t="shared" si="7"/>
        <v>6</v>
      </c>
      <c r="C254" s="64">
        <v>0</v>
      </c>
      <c r="D254" s="64">
        <v>2</v>
      </c>
      <c r="E254" s="64">
        <v>0</v>
      </c>
      <c r="F254" s="64">
        <v>0</v>
      </c>
      <c r="G254" s="64">
        <v>1</v>
      </c>
      <c r="H254" s="64">
        <v>0</v>
      </c>
      <c r="I254" s="64">
        <v>1</v>
      </c>
      <c r="J254" s="64">
        <v>0</v>
      </c>
      <c r="K254" s="64">
        <v>0</v>
      </c>
      <c r="L254" s="65">
        <v>1</v>
      </c>
      <c r="M254" s="64">
        <v>0</v>
      </c>
      <c r="N254" s="65">
        <v>1</v>
      </c>
      <c r="O254" s="64">
        <v>0</v>
      </c>
      <c r="P254" s="64">
        <v>0</v>
      </c>
      <c r="Q254" s="64">
        <v>0</v>
      </c>
    </row>
    <row r="255" spans="1:19" x14ac:dyDescent="0.25">
      <c r="A255" s="27" t="s">
        <v>607</v>
      </c>
      <c r="B255" s="63">
        <f t="shared" si="7"/>
        <v>2</v>
      </c>
      <c r="C255" s="64">
        <v>0</v>
      </c>
      <c r="D255" s="64">
        <v>0</v>
      </c>
      <c r="E255" s="64">
        <v>0</v>
      </c>
      <c r="F255" s="64">
        <v>0</v>
      </c>
      <c r="G255" s="64">
        <v>0</v>
      </c>
      <c r="H255" s="64">
        <v>0</v>
      </c>
      <c r="I255" s="64">
        <v>1</v>
      </c>
      <c r="J255" s="64">
        <v>0</v>
      </c>
      <c r="K255" s="64">
        <v>0</v>
      </c>
      <c r="L255" s="65">
        <v>0</v>
      </c>
      <c r="M255" s="64">
        <v>0</v>
      </c>
      <c r="N255" s="65">
        <v>0</v>
      </c>
      <c r="O255" s="64">
        <v>0</v>
      </c>
      <c r="P255" s="64">
        <v>1</v>
      </c>
      <c r="Q255" s="64">
        <v>0</v>
      </c>
    </row>
    <row r="256" spans="1:19" x14ac:dyDescent="0.25">
      <c r="A256" s="22" t="s">
        <v>76</v>
      </c>
      <c r="B256" s="63">
        <f t="shared" si="7"/>
        <v>9</v>
      </c>
      <c r="C256" s="64">
        <v>3</v>
      </c>
      <c r="D256" s="64">
        <v>1</v>
      </c>
      <c r="E256" s="64">
        <v>0</v>
      </c>
      <c r="F256" s="64">
        <v>0</v>
      </c>
      <c r="G256" s="64">
        <v>1</v>
      </c>
      <c r="H256" s="64">
        <v>1</v>
      </c>
      <c r="I256" s="64">
        <v>2</v>
      </c>
      <c r="J256" s="64">
        <v>0</v>
      </c>
      <c r="K256" s="64">
        <v>0</v>
      </c>
      <c r="L256" s="65">
        <v>1</v>
      </c>
      <c r="M256" s="64">
        <v>0</v>
      </c>
      <c r="N256" s="65">
        <v>0</v>
      </c>
      <c r="O256" s="64">
        <v>0</v>
      </c>
      <c r="P256" s="64">
        <v>0</v>
      </c>
      <c r="Q256" s="64">
        <v>0</v>
      </c>
    </row>
    <row r="257" spans="1:19" x14ac:dyDescent="0.25">
      <c r="A257" s="22" t="s">
        <v>77</v>
      </c>
      <c r="B257" s="63">
        <f t="shared" si="7"/>
        <v>236</v>
      </c>
      <c r="C257" s="64">
        <v>48</v>
      </c>
      <c r="D257" s="64">
        <v>6</v>
      </c>
      <c r="E257" s="64">
        <v>8</v>
      </c>
      <c r="F257" s="64">
        <v>1</v>
      </c>
      <c r="G257" s="64">
        <v>11</v>
      </c>
      <c r="H257" s="64">
        <v>2</v>
      </c>
      <c r="I257" s="64">
        <v>9</v>
      </c>
      <c r="J257" s="64">
        <v>14</v>
      </c>
      <c r="K257" s="64">
        <v>38</v>
      </c>
      <c r="L257" s="65">
        <v>30</v>
      </c>
      <c r="M257" s="64">
        <v>23</v>
      </c>
      <c r="N257" s="65">
        <v>20</v>
      </c>
      <c r="O257" s="64">
        <v>12</v>
      </c>
      <c r="P257" s="64">
        <v>7</v>
      </c>
      <c r="Q257" s="64">
        <v>7</v>
      </c>
    </row>
    <row r="258" spans="1:19" x14ac:dyDescent="0.25">
      <c r="A258" s="22" t="s">
        <v>78</v>
      </c>
      <c r="B258" s="63">
        <f t="shared" si="7"/>
        <v>1</v>
      </c>
      <c r="C258" s="64">
        <v>0</v>
      </c>
      <c r="D258" s="64">
        <v>0</v>
      </c>
      <c r="E258" s="64">
        <v>0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1</v>
      </c>
      <c r="L258" s="65">
        <v>0</v>
      </c>
      <c r="M258" s="64">
        <v>0</v>
      </c>
      <c r="N258" s="65">
        <v>0</v>
      </c>
      <c r="O258" s="64">
        <v>0</v>
      </c>
      <c r="P258" s="64">
        <v>0</v>
      </c>
      <c r="Q258" s="64">
        <v>0</v>
      </c>
      <c r="R258" s="6" t="e">
        <f>VLOOKUP(A258,'C-3'!$A$15:$A$431,1,FALSE)</f>
        <v>#N/A</v>
      </c>
      <c r="S258" s="128" t="s">
        <v>152</v>
      </c>
    </row>
    <row r="259" spans="1:19" x14ac:dyDescent="0.25">
      <c r="A259" s="22" t="s">
        <v>79</v>
      </c>
      <c r="B259" s="63">
        <f t="shared" si="7"/>
        <v>34</v>
      </c>
      <c r="C259" s="64">
        <v>6</v>
      </c>
      <c r="D259" s="64">
        <v>0</v>
      </c>
      <c r="E259" s="64">
        <v>4</v>
      </c>
      <c r="F259" s="64">
        <v>0</v>
      </c>
      <c r="G259" s="64">
        <v>3</v>
      </c>
      <c r="H259" s="64">
        <v>2</v>
      </c>
      <c r="I259" s="64">
        <v>0</v>
      </c>
      <c r="J259" s="64">
        <v>1</v>
      </c>
      <c r="K259" s="64">
        <v>9</v>
      </c>
      <c r="L259" s="65">
        <v>2</v>
      </c>
      <c r="M259" s="64">
        <v>0</v>
      </c>
      <c r="N259" s="65">
        <v>0</v>
      </c>
      <c r="O259" s="64">
        <v>5</v>
      </c>
      <c r="P259" s="64">
        <v>2</v>
      </c>
      <c r="Q259" s="64">
        <v>0</v>
      </c>
    </row>
    <row r="260" spans="1:19" x14ac:dyDescent="0.25">
      <c r="A260" s="22" t="s">
        <v>80</v>
      </c>
      <c r="B260" s="63">
        <f t="shared" si="7"/>
        <v>29</v>
      </c>
      <c r="C260" s="64">
        <v>7</v>
      </c>
      <c r="D260" s="64">
        <v>3</v>
      </c>
      <c r="E260" s="64">
        <v>2</v>
      </c>
      <c r="F260" s="64">
        <v>1</v>
      </c>
      <c r="G260" s="64">
        <v>0</v>
      </c>
      <c r="H260" s="64">
        <v>0</v>
      </c>
      <c r="I260" s="64">
        <v>1</v>
      </c>
      <c r="J260" s="64">
        <v>5</v>
      </c>
      <c r="K260" s="64">
        <v>4</v>
      </c>
      <c r="L260" s="65">
        <v>2</v>
      </c>
      <c r="M260" s="64">
        <v>2</v>
      </c>
      <c r="N260" s="65">
        <v>0</v>
      </c>
      <c r="O260" s="64">
        <v>2</v>
      </c>
      <c r="P260" s="64">
        <v>0</v>
      </c>
      <c r="Q260" s="64">
        <v>0</v>
      </c>
    </row>
    <row r="261" spans="1:19" x14ac:dyDescent="0.25">
      <c r="A261" s="22" t="s">
        <v>656</v>
      </c>
      <c r="B261" s="63">
        <f t="shared" si="7"/>
        <v>3</v>
      </c>
      <c r="C261" s="64">
        <v>0</v>
      </c>
      <c r="D261" s="64">
        <v>0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5">
        <v>0</v>
      </c>
      <c r="M261" s="64">
        <v>2</v>
      </c>
      <c r="N261" s="65">
        <v>0</v>
      </c>
      <c r="O261" s="64">
        <v>1</v>
      </c>
      <c r="P261" s="64">
        <v>0</v>
      </c>
      <c r="Q261" s="64">
        <v>0</v>
      </c>
      <c r="R261" s="6" t="e">
        <f>VLOOKUP(A261,'C-3'!$A$15:$A$431,1,FALSE)</f>
        <v>#N/A</v>
      </c>
      <c r="S261" s="128" t="s">
        <v>703</v>
      </c>
    </row>
    <row r="262" spans="1:19" x14ac:dyDescent="0.25">
      <c r="A262" s="6" t="s">
        <v>657</v>
      </c>
      <c r="B262" s="63">
        <f t="shared" si="7"/>
        <v>8</v>
      </c>
      <c r="C262" s="64">
        <v>0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4</v>
      </c>
      <c r="L262" s="65">
        <v>0</v>
      </c>
      <c r="M262" s="64">
        <v>2</v>
      </c>
      <c r="N262" s="65">
        <v>0</v>
      </c>
      <c r="O262" s="64">
        <v>0</v>
      </c>
      <c r="P262" s="64">
        <v>0</v>
      </c>
      <c r="Q262" s="64">
        <v>2</v>
      </c>
      <c r="R262" s="6" t="e">
        <f>VLOOKUP(A262,'C-3'!$A$15:$A$431,1,FALSE)</f>
        <v>#N/A</v>
      </c>
      <c r="S262" s="128" t="s">
        <v>703</v>
      </c>
    </row>
    <row r="263" spans="1:19" x14ac:dyDescent="0.25">
      <c r="A263" s="22" t="s">
        <v>658</v>
      </c>
      <c r="B263" s="63">
        <f t="shared" si="7"/>
        <v>37</v>
      </c>
      <c r="C263" s="64">
        <v>0</v>
      </c>
      <c r="D263" s="64">
        <v>0</v>
      </c>
      <c r="E263" s="64">
        <v>0</v>
      </c>
      <c r="F263" s="64">
        <v>0</v>
      </c>
      <c r="G263" s="64">
        <v>1</v>
      </c>
      <c r="H263" s="64">
        <v>0</v>
      </c>
      <c r="I263" s="64">
        <v>0</v>
      </c>
      <c r="J263" s="64">
        <v>5</v>
      </c>
      <c r="K263" s="64">
        <v>1</v>
      </c>
      <c r="L263" s="65">
        <v>0</v>
      </c>
      <c r="M263" s="64">
        <v>11</v>
      </c>
      <c r="N263" s="65">
        <v>0</v>
      </c>
      <c r="O263" s="64">
        <v>4</v>
      </c>
      <c r="P263" s="64">
        <v>4</v>
      </c>
      <c r="Q263" s="64">
        <v>11</v>
      </c>
      <c r="R263" s="6" t="e">
        <f>VLOOKUP(A263,'C-3'!$A$15:$A$431,1,FALSE)</f>
        <v>#N/A</v>
      </c>
      <c r="S263" s="128" t="s">
        <v>703</v>
      </c>
    </row>
    <row r="264" spans="1:19" x14ac:dyDescent="0.25">
      <c r="A264" s="22" t="s">
        <v>659</v>
      </c>
      <c r="B264" s="63">
        <f t="shared" si="7"/>
        <v>3</v>
      </c>
      <c r="C264" s="64">
        <v>0</v>
      </c>
      <c r="D264" s="64">
        <v>0</v>
      </c>
      <c r="E264" s="64">
        <v>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5">
        <v>0</v>
      </c>
      <c r="M264" s="64">
        <v>2</v>
      </c>
      <c r="N264" s="65">
        <v>0</v>
      </c>
      <c r="O264" s="64">
        <v>1</v>
      </c>
      <c r="P264" s="64">
        <v>0</v>
      </c>
      <c r="Q264" s="64">
        <v>0</v>
      </c>
      <c r="R264" s="6" t="e">
        <f>VLOOKUP(A264,'C-3'!$A$15:$A$431,1,FALSE)</f>
        <v>#N/A</v>
      </c>
      <c r="S264" s="128" t="s">
        <v>703</v>
      </c>
    </row>
    <row r="265" spans="1:19" x14ac:dyDescent="0.25">
      <c r="A265" s="24" t="s">
        <v>660</v>
      </c>
      <c r="B265" s="63">
        <f t="shared" si="7"/>
        <v>2</v>
      </c>
      <c r="C265" s="64">
        <v>0</v>
      </c>
      <c r="D265" s="64">
        <v>0</v>
      </c>
      <c r="E265" s="64">
        <v>0</v>
      </c>
      <c r="F265" s="64">
        <v>1</v>
      </c>
      <c r="G265" s="64">
        <v>1</v>
      </c>
      <c r="H265" s="64">
        <v>0</v>
      </c>
      <c r="I265" s="64">
        <v>0</v>
      </c>
      <c r="J265" s="64">
        <v>0</v>
      </c>
      <c r="K265" s="64">
        <v>0</v>
      </c>
      <c r="L265" s="65">
        <v>0</v>
      </c>
      <c r="M265" s="64">
        <v>0</v>
      </c>
      <c r="N265" s="65">
        <v>0</v>
      </c>
      <c r="O265" s="64">
        <v>0</v>
      </c>
      <c r="P265" s="64">
        <v>0</v>
      </c>
      <c r="Q265" s="64">
        <v>0</v>
      </c>
      <c r="R265" s="6" t="e">
        <f>VLOOKUP(A265,'C-3'!$A$15:$A$431,1,FALSE)</f>
        <v>#N/A</v>
      </c>
      <c r="S265" s="128" t="s">
        <v>703</v>
      </c>
    </row>
    <row r="266" spans="1:19" x14ac:dyDescent="0.25">
      <c r="A266" s="26" t="s">
        <v>661</v>
      </c>
      <c r="B266" s="63">
        <f t="shared" si="7"/>
        <v>5</v>
      </c>
      <c r="C266" s="64">
        <v>0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5">
        <v>0</v>
      </c>
      <c r="M266" s="64">
        <v>5</v>
      </c>
      <c r="N266" s="65">
        <v>0</v>
      </c>
      <c r="O266" s="64">
        <v>0</v>
      </c>
      <c r="P266" s="64">
        <v>0</v>
      </c>
      <c r="Q266" s="64">
        <v>0</v>
      </c>
      <c r="R266" s="6" t="e">
        <f>VLOOKUP(A266,'C-3'!$A$15:$A$431,1,FALSE)</f>
        <v>#N/A</v>
      </c>
      <c r="S266" s="128" t="s">
        <v>703</v>
      </c>
    </row>
    <row r="267" spans="1:19" x14ac:dyDescent="0.25">
      <c r="A267" s="6" t="s">
        <v>662</v>
      </c>
      <c r="B267" s="63">
        <f t="shared" si="7"/>
        <v>1</v>
      </c>
      <c r="C267" s="64">
        <v>0</v>
      </c>
      <c r="D267" s="64">
        <v>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1</v>
      </c>
      <c r="L267" s="65">
        <v>0</v>
      </c>
      <c r="M267" s="64">
        <v>0</v>
      </c>
      <c r="N267" s="65">
        <v>0</v>
      </c>
      <c r="O267" s="64">
        <v>0</v>
      </c>
      <c r="P267" s="64">
        <v>0</v>
      </c>
      <c r="Q267" s="64">
        <v>0</v>
      </c>
      <c r="R267" s="6" t="e">
        <f>VLOOKUP(A267,'C-3'!$A$15:$A$431,1,FALSE)</f>
        <v>#N/A</v>
      </c>
      <c r="S267" s="128" t="s">
        <v>703</v>
      </c>
    </row>
    <row r="268" spans="1:19" x14ac:dyDescent="0.25">
      <c r="A268" s="6" t="s">
        <v>663</v>
      </c>
      <c r="B268" s="63">
        <f t="shared" ref="B268:B331" si="8">SUM(C268:Q268)</f>
        <v>2</v>
      </c>
      <c r="C268" s="64">
        <v>1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5">
        <v>0</v>
      </c>
      <c r="M268" s="64">
        <v>0</v>
      </c>
      <c r="N268" s="65">
        <v>0</v>
      </c>
      <c r="O268" s="64">
        <v>0</v>
      </c>
      <c r="P268" s="64">
        <v>0</v>
      </c>
      <c r="Q268" s="64">
        <v>1</v>
      </c>
      <c r="R268" s="6" t="e">
        <f>VLOOKUP(A268,'C-3'!$A$15:$A$431,1,FALSE)</f>
        <v>#N/A</v>
      </c>
      <c r="S268" s="128" t="s">
        <v>702</v>
      </c>
    </row>
    <row r="269" spans="1:19" x14ac:dyDescent="0.25">
      <c r="A269" s="6" t="s">
        <v>664</v>
      </c>
      <c r="B269" s="63">
        <f t="shared" si="8"/>
        <v>13</v>
      </c>
      <c r="C269" s="64">
        <v>4</v>
      </c>
      <c r="D269" s="64">
        <v>0</v>
      </c>
      <c r="E269" s="64">
        <v>0</v>
      </c>
      <c r="F269" s="64">
        <v>0</v>
      </c>
      <c r="G269" s="64">
        <v>2</v>
      </c>
      <c r="H269" s="64">
        <v>0</v>
      </c>
      <c r="I269" s="64">
        <v>2</v>
      </c>
      <c r="J269" s="64">
        <v>1</v>
      </c>
      <c r="K269" s="64">
        <v>0</v>
      </c>
      <c r="L269" s="65">
        <v>0</v>
      </c>
      <c r="M269" s="64">
        <v>2</v>
      </c>
      <c r="N269" s="65">
        <v>2</v>
      </c>
      <c r="O269" s="64">
        <v>0</v>
      </c>
      <c r="P269" s="64">
        <v>0</v>
      </c>
      <c r="Q269" s="64">
        <v>0</v>
      </c>
      <c r="R269" s="6" t="str">
        <f>VLOOKUP(A269,'C-3'!$A$15:$A$431,1,FALSE)</f>
        <v>Portación Falsa de Distintivos</v>
      </c>
      <c r="S269" s="128" t="s">
        <v>682</v>
      </c>
    </row>
    <row r="270" spans="1:19" x14ac:dyDescent="0.25">
      <c r="A270" s="24" t="s">
        <v>81</v>
      </c>
      <c r="B270" s="63">
        <f t="shared" si="8"/>
        <v>2387</v>
      </c>
      <c r="C270" s="64">
        <v>584</v>
      </c>
      <c r="D270" s="64">
        <v>113</v>
      </c>
      <c r="E270" s="64">
        <v>88</v>
      </c>
      <c r="F270" s="64">
        <v>140</v>
      </c>
      <c r="G270" s="64">
        <v>109</v>
      </c>
      <c r="H270" s="64">
        <v>49</v>
      </c>
      <c r="I270" s="64">
        <v>263</v>
      </c>
      <c r="J270" s="64">
        <v>186</v>
      </c>
      <c r="K270" s="64">
        <v>113</v>
      </c>
      <c r="L270" s="65">
        <v>68</v>
      </c>
      <c r="M270" s="64">
        <v>227</v>
      </c>
      <c r="N270" s="65">
        <v>60</v>
      </c>
      <c r="O270" s="64">
        <v>113</v>
      </c>
      <c r="P270" s="64">
        <v>138</v>
      </c>
      <c r="Q270" s="64">
        <v>136</v>
      </c>
    </row>
    <row r="271" spans="1:19" x14ac:dyDescent="0.25">
      <c r="A271" s="24" t="s">
        <v>82</v>
      </c>
      <c r="B271" s="63">
        <f t="shared" si="8"/>
        <v>22</v>
      </c>
      <c r="C271" s="64">
        <v>5</v>
      </c>
      <c r="D271" s="64">
        <v>0</v>
      </c>
      <c r="E271" s="64">
        <v>11</v>
      </c>
      <c r="F271" s="64">
        <v>0</v>
      </c>
      <c r="G271" s="64">
        <v>2</v>
      </c>
      <c r="H271" s="64">
        <v>0</v>
      </c>
      <c r="I271" s="64">
        <v>0</v>
      </c>
      <c r="J271" s="64">
        <v>0</v>
      </c>
      <c r="K271" s="64">
        <v>0</v>
      </c>
      <c r="L271" s="65">
        <v>0</v>
      </c>
      <c r="M271" s="64">
        <v>0</v>
      </c>
      <c r="N271" s="65">
        <v>0</v>
      </c>
      <c r="O271" s="64">
        <v>3</v>
      </c>
      <c r="P271" s="64">
        <v>1</v>
      </c>
      <c r="Q271" s="64">
        <v>0</v>
      </c>
    </row>
    <row r="272" spans="1:19" x14ac:dyDescent="0.25">
      <c r="A272" s="24" t="s">
        <v>83</v>
      </c>
      <c r="B272" s="63">
        <f t="shared" si="8"/>
        <v>67</v>
      </c>
      <c r="C272" s="64">
        <v>27</v>
      </c>
      <c r="D272" s="64">
        <v>7</v>
      </c>
      <c r="E272" s="64">
        <v>4</v>
      </c>
      <c r="F272" s="64">
        <v>4</v>
      </c>
      <c r="G272" s="64">
        <v>1</v>
      </c>
      <c r="H272" s="64">
        <v>1</v>
      </c>
      <c r="I272" s="64">
        <v>1</v>
      </c>
      <c r="J272" s="64">
        <v>3</v>
      </c>
      <c r="K272" s="64">
        <v>6</v>
      </c>
      <c r="L272" s="65">
        <v>7</v>
      </c>
      <c r="M272" s="64">
        <v>2</v>
      </c>
      <c r="N272" s="65">
        <v>1</v>
      </c>
      <c r="O272" s="64">
        <v>2</v>
      </c>
      <c r="P272" s="64">
        <v>1</v>
      </c>
      <c r="Q272" s="64">
        <v>0</v>
      </c>
    </row>
    <row r="273" spans="1:19" x14ac:dyDescent="0.25">
      <c r="A273" s="36" t="s">
        <v>276</v>
      </c>
      <c r="B273" s="63">
        <f t="shared" si="8"/>
        <v>13</v>
      </c>
      <c r="C273" s="64">
        <v>0</v>
      </c>
      <c r="D273" s="64">
        <v>0</v>
      </c>
      <c r="E273" s="64">
        <v>9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3</v>
      </c>
      <c r="L273" s="65">
        <v>0</v>
      </c>
      <c r="M273" s="64">
        <v>0</v>
      </c>
      <c r="N273" s="65">
        <v>0</v>
      </c>
      <c r="O273" s="64">
        <v>0</v>
      </c>
      <c r="P273" s="64">
        <v>0</v>
      </c>
      <c r="Q273" s="64">
        <v>1</v>
      </c>
      <c r="R273" s="6" t="str">
        <f>VLOOKUP(A273,'C-3'!$A$15:$A$431,1,FALSE)</f>
        <v>Privación de libertad agravada</v>
      </c>
      <c r="S273" s="128" t="s">
        <v>148</v>
      </c>
    </row>
    <row r="274" spans="1:19" x14ac:dyDescent="0.25">
      <c r="A274" s="22" t="s">
        <v>84</v>
      </c>
      <c r="B274" s="63">
        <f t="shared" si="8"/>
        <v>250</v>
      </c>
      <c r="C274" s="64">
        <v>48</v>
      </c>
      <c r="D274" s="64">
        <v>23</v>
      </c>
      <c r="E274" s="64">
        <v>34</v>
      </c>
      <c r="F274" s="64">
        <v>12</v>
      </c>
      <c r="G274" s="64">
        <v>8</v>
      </c>
      <c r="H274" s="64">
        <v>10</v>
      </c>
      <c r="I274" s="64">
        <v>14</v>
      </c>
      <c r="J274" s="64">
        <v>25</v>
      </c>
      <c r="K274" s="64">
        <v>9</v>
      </c>
      <c r="L274" s="65">
        <v>9</v>
      </c>
      <c r="M274" s="64">
        <v>18</v>
      </c>
      <c r="N274" s="65">
        <v>3</v>
      </c>
      <c r="O274" s="64">
        <v>5</v>
      </c>
      <c r="P274" s="64">
        <v>17</v>
      </c>
      <c r="Q274" s="64">
        <v>15</v>
      </c>
    </row>
    <row r="275" spans="1:19" x14ac:dyDescent="0.25">
      <c r="A275" s="22" t="s">
        <v>665</v>
      </c>
      <c r="B275" s="63">
        <f t="shared" si="8"/>
        <v>2</v>
      </c>
      <c r="C275" s="64">
        <v>0</v>
      </c>
      <c r="D275" s="64">
        <v>0</v>
      </c>
      <c r="E275" s="64">
        <v>0</v>
      </c>
      <c r="F275" s="64">
        <v>0</v>
      </c>
      <c r="G275" s="64">
        <v>0</v>
      </c>
      <c r="H275" s="64">
        <v>1</v>
      </c>
      <c r="I275" s="64">
        <v>0</v>
      </c>
      <c r="J275" s="64">
        <v>0</v>
      </c>
      <c r="K275" s="64">
        <v>0</v>
      </c>
      <c r="L275" s="65">
        <v>0</v>
      </c>
      <c r="M275" s="64">
        <v>1</v>
      </c>
      <c r="N275" s="65">
        <v>0</v>
      </c>
      <c r="O275" s="64">
        <v>0</v>
      </c>
      <c r="P275" s="64">
        <v>0</v>
      </c>
      <c r="Q275" s="64">
        <v>0</v>
      </c>
      <c r="R275" s="6" t="str">
        <f>VLOOKUP(A275,'C-3'!$A$15:$A$431,1,FALSE)</f>
        <v>Procuración de Armas o Sustancias Peligrosas</v>
      </c>
      <c r="S275" s="128" t="s">
        <v>147</v>
      </c>
    </row>
    <row r="276" spans="1:19" x14ac:dyDescent="0.25">
      <c r="A276" s="22" t="s">
        <v>86</v>
      </c>
      <c r="B276" s="63">
        <f t="shared" si="8"/>
        <v>7</v>
      </c>
      <c r="C276" s="64">
        <v>2</v>
      </c>
      <c r="D276" s="64">
        <v>0</v>
      </c>
      <c r="E276" s="64">
        <v>1</v>
      </c>
      <c r="F276" s="64">
        <v>0</v>
      </c>
      <c r="G276" s="64">
        <v>0</v>
      </c>
      <c r="H276" s="64">
        <v>0</v>
      </c>
      <c r="I276" s="64">
        <v>1</v>
      </c>
      <c r="J276" s="64">
        <v>0</v>
      </c>
      <c r="K276" s="64">
        <v>0</v>
      </c>
      <c r="L276" s="65">
        <v>0</v>
      </c>
      <c r="M276" s="64">
        <v>1</v>
      </c>
      <c r="N276" s="65">
        <v>1</v>
      </c>
      <c r="O276" s="64">
        <v>0</v>
      </c>
      <c r="P276" s="64">
        <v>0</v>
      </c>
      <c r="Q276" s="64">
        <v>1</v>
      </c>
    </row>
    <row r="277" spans="1:19" x14ac:dyDescent="0.25">
      <c r="A277" s="6" t="s">
        <v>87</v>
      </c>
      <c r="B277" s="63">
        <f t="shared" si="8"/>
        <v>2</v>
      </c>
      <c r="C277" s="64">
        <v>2</v>
      </c>
      <c r="D277" s="64">
        <v>0</v>
      </c>
      <c r="E277" s="64">
        <v>0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5">
        <v>0</v>
      </c>
      <c r="M277" s="64">
        <v>0</v>
      </c>
      <c r="N277" s="65">
        <v>0</v>
      </c>
      <c r="O277" s="64">
        <v>0</v>
      </c>
      <c r="P277" s="64">
        <v>0</v>
      </c>
      <c r="Q277" s="64">
        <v>0</v>
      </c>
    </row>
    <row r="278" spans="1:19" x14ac:dyDescent="0.25">
      <c r="A278" s="22" t="s">
        <v>405</v>
      </c>
      <c r="B278" s="63">
        <f t="shared" si="8"/>
        <v>7</v>
      </c>
      <c r="C278" s="64">
        <v>3</v>
      </c>
      <c r="D278" s="64">
        <v>1</v>
      </c>
      <c r="E278" s="64">
        <v>2</v>
      </c>
      <c r="F278" s="64">
        <v>0</v>
      </c>
      <c r="G278" s="64">
        <v>0</v>
      </c>
      <c r="H278" s="64">
        <v>0</v>
      </c>
      <c r="I278" s="64">
        <v>1</v>
      </c>
      <c r="J278" s="64">
        <v>0</v>
      </c>
      <c r="K278" s="64">
        <v>0</v>
      </c>
      <c r="L278" s="65">
        <v>0</v>
      </c>
      <c r="M278" s="64">
        <v>0</v>
      </c>
      <c r="N278" s="65">
        <v>0</v>
      </c>
      <c r="O278" s="64">
        <v>0</v>
      </c>
      <c r="P278" s="64">
        <v>0</v>
      </c>
      <c r="Q278" s="64">
        <v>0</v>
      </c>
    </row>
    <row r="279" spans="1:19" x14ac:dyDescent="0.25">
      <c r="A279" s="6" t="s">
        <v>424</v>
      </c>
      <c r="B279" s="63">
        <f t="shared" si="8"/>
        <v>3</v>
      </c>
      <c r="C279" s="64">
        <v>1</v>
      </c>
      <c r="D279" s="64">
        <v>0</v>
      </c>
      <c r="E279" s="64">
        <v>0</v>
      </c>
      <c r="F279" s="64">
        <v>0</v>
      </c>
      <c r="G279" s="64">
        <v>0</v>
      </c>
      <c r="H279" s="64">
        <v>0</v>
      </c>
      <c r="I279" s="64">
        <v>1</v>
      </c>
      <c r="J279" s="64">
        <v>0</v>
      </c>
      <c r="K279" s="64">
        <v>0</v>
      </c>
      <c r="L279" s="65">
        <v>0</v>
      </c>
      <c r="M279" s="64">
        <v>0</v>
      </c>
      <c r="N279" s="65">
        <v>0</v>
      </c>
      <c r="O279" s="64">
        <v>0</v>
      </c>
      <c r="P279" s="64">
        <v>1</v>
      </c>
      <c r="Q279" s="64">
        <v>0</v>
      </c>
    </row>
    <row r="280" spans="1:19" x14ac:dyDescent="0.25">
      <c r="A280" s="6" t="s">
        <v>89</v>
      </c>
      <c r="B280" s="63">
        <f t="shared" si="8"/>
        <v>53</v>
      </c>
      <c r="C280" s="64">
        <v>13</v>
      </c>
      <c r="D280" s="64">
        <v>6</v>
      </c>
      <c r="E280" s="64">
        <v>8</v>
      </c>
      <c r="F280" s="64">
        <v>2</v>
      </c>
      <c r="G280" s="64">
        <v>3</v>
      </c>
      <c r="H280" s="64">
        <v>0</v>
      </c>
      <c r="I280" s="64">
        <v>2</v>
      </c>
      <c r="J280" s="64">
        <v>6</v>
      </c>
      <c r="K280" s="64">
        <v>1</v>
      </c>
      <c r="L280" s="65">
        <v>2</v>
      </c>
      <c r="M280" s="64">
        <v>3</v>
      </c>
      <c r="N280" s="65">
        <v>1</v>
      </c>
      <c r="O280" s="64">
        <v>2</v>
      </c>
      <c r="P280" s="64">
        <v>2</v>
      </c>
      <c r="Q280" s="64">
        <v>2</v>
      </c>
    </row>
    <row r="281" spans="1:19" x14ac:dyDescent="0.25">
      <c r="A281" s="27" t="s">
        <v>90</v>
      </c>
      <c r="B281" s="63">
        <f t="shared" si="8"/>
        <v>16</v>
      </c>
      <c r="C281" s="64">
        <v>2</v>
      </c>
      <c r="D281" s="64">
        <v>0</v>
      </c>
      <c r="E281" s="64">
        <v>5</v>
      </c>
      <c r="F281" s="64">
        <v>0</v>
      </c>
      <c r="G281" s="64">
        <v>1</v>
      </c>
      <c r="H281" s="64">
        <v>0</v>
      </c>
      <c r="I281" s="64">
        <v>2</v>
      </c>
      <c r="J281" s="64">
        <v>1</v>
      </c>
      <c r="K281" s="64">
        <v>2</v>
      </c>
      <c r="L281" s="65">
        <v>0</v>
      </c>
      <c r="M281" s="64">
        <v>0</v>
      </c>
      <c r="N281" s="65">
        <v>0</v>
      </c>
      <c r="O281" s="64">
        <v>0</v>
      </c>
      <c r="P281" s="64">
        <v>1</v>
      </c>
      <c r="Q281" s="64">
        <v>2</v>
      </c>
    </row>
    <row r="282" spans="1:19" x14ac:dyDescent="0.25">
      <c r="A282" s="22" t="s">
        <v>304</v>
      </c>
      <c r="B282" s="63">
        <f t="shared" si="8"/>
        <v>2</v>
      </c>
      <c r="C282" s="64">
        <v>0</v>
      </c>
      <c r="D282" s="64">
        <v>0</v>
      </c>
      <c r="E282" s="64">
        <v>0</v>
      </c>
      <c r="F282" s="64">
        <v>0</v>
      </c>
      <c r="G282" s="64">
        <v>0</v>
      </c>
      <c r="H282" s="64">
        <v>1</v>
      </c>
      <c r="I282" s="64">
        <v>0</v>
      </c>
      <c r="J282" s="64">
        <v>0</v>
      </c>
      <c r="K282" s="64">
        <v>0</v>
      </c>
      <c r="L282" s="65">
        <v>0</v>
      </c>
      <c r="M282" s="64">
        <v>0</v>
      </c>
      <c r="N282" s="65">
        <v>0</v>
      </c>
      <c r="O282" s="64">
        <v>1</v>
      </c>
      <c r="P282" s="64">
        <v>0</v>
      </c>
      <c r="Q282" s="64">
        <v>0</v>
      </c>
    </row>
    <row r="283" spans="1:19" x14ac:dyDescent="0.25">
      <c r="A283" s="6" t="s">
        <v>92</v>
      </c>
      <c r="B283" s="63">
        <f t="shared" si="8"/>
        <v>9</v>
      </c>
      <c r="C283" s="64">
        <v>9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5">
        <v>0</v>
      </c>
      <c r="M283" s="64">
        <v>0</v>
      </c>
      <c r="N283" s="65">
        <v>0</v>
      </c>
      <c r="O283" s="64">
        <v>0</v>
      </c>
      <c r="P283" s="64">
        <v>0</v>
      </c>
      <c r="Q283" s="64">
        <v>0</v>
      </c>
    </row>
    <row r="284" spans="1:19" x14ac:dyDescent="0.25">
      <c r="A284" s="26" t="s">
        <v>93</v>
      </c>
      <c r="B284" s="63">
        <f t="shared" si="8"/>
        <v>7</v>
      </c>
      <c r="C284" s="64">
        <v>0</v>
      </c>
      <c r="D284" s="64">
        <v>0</v>
      </c>
      <c r="E284" s="64">
        <v>0</v>
      </c>
      <c r="F284" s="64">
        <v>0</v>
      </c>
      <c r="G284" s="64">
        <v>2</v>
      </c>
      <c r="H284" s="64">
        <v>2</v>
      </c>
      <c r="I284" s="64">
        <v>0</v>
      </c>
      <c r="J284" s="64">
        <v>0</v>
      </c>
      <c r="K284" s="64">
        <v>1</v>
      </c>
      <c r="L284" s="65">
        <v>0</v>
      </c>
      <c r="M284" s="64">
        <v>1</v>
      </c>
      <c r="N284" s="65">
        <v>0</v>
      </c>
      <c r="O284" s="64">
        <v>0</v>
      </c>
      <c r="P284" s="64">
        <v>0</v>
      </c>
      <c r="Q284" s="64">
        <v>1</v>
      </c>
    </row>
    <row r="285" spans="1:19" x14ac:dyDescent="0.25">
      <c r="A285" s="22" t="s">
        <v>94</v>
      </c>
      <c r="B285" s="63">
        <f t="shared" si="8"/>
        <v>6</v>
      </c>
      <c r="C285" s="64">
        <v>0</v>
      </c>
      <c r="D285" s="64">
        <v>0</v>
      </c>
      <c r="E285" s="64">
        <v>0</v>
      </c>
      <c r="F285" s="64">
        <v>1</v>
      </c>
      <c r="G285" s="64">
        <v>0</v>
      </c>
      <c r="H285" s="64">
        <v>1</v>
      </c>
      <c r="I285" s="64">
        <v>0</v>
      </c>
      <c r="J285" s="64">
        <v>0</v>
      </c>
      <c r="K285" s="64">
        <v>1</v>
      </c>
      <c r="L285" s="65">
        <v>0</v>
      </c>
      <c r="M285" s="64">
        <v>2</v>
      </c>
      <c r="N285" s="65">
        <v>0</v>
      </c>
      <c r="O285" s="64">
        <v>0</v>
      </c>
      <c r="P285" s="64">
        <v>0</v>
      </c>
      <c r="Q285" s="64">
        <v>1</v>
      </c>
    </row>
    <row r="286" spans="1:19" x14ac:dyDescent="0.25">
      <c r="A286" s="22" t="s">
        <v>666</v>
      </c>
      <c r="B286" s="63">
        <f t="shared" si="8"/>
        <v>1</v>
      </c>
      <c r="C286" s="64">
        <v>0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1</v>
      </c>
      <c r="J286" s="64">
        <v>0</v>
      </c>
      <c r="K286" s="64">
        <v>0</v>
      </c>
      <c r="L286" s="65">
        <v>0</v>
      </c>
      <c r="M286" s="64">
        <v>0</v>
      </c>
      <c r="N286" s="65">
        <v>0</v>
      </c>
      <c r="O286" s="64">
        <v>0</v>
      </c>
      <c r="P286" s="64">
        <v>0</v>
      </c>
      <c r="Q286" s="64">
        <v>0</v>
      </c>
      <c r="R286" s="6" t="e">
        <f>VLOOKUP(A286,'C-3'!$A$15:$A$431,1,FALSE)</f>
        <v>#N/A</v>
      </c>
      <c r="S286" s="128" t="s">
        <v>713</v>
      </c>
    </row>
    <row r="287" spans="1:19" x14ac:dyDescent="0.25">
      <c r="A287" s="22" t="s">
        <v>231</v>
      </c>
      <c r="B287" s="63">
        <f t="shared" si="8"/>
        <v>91</v>
      </c>
      <c r="C287" s="64">
        <v>26</v>
      </c>
      <c r="D287" s="64">
        <v>8</v>
      </c>
      <c r="E287" s="64">
        <v>8</v>
      </c>
      <c r="F287" s="64">
        <v>6</v>
      </c>
      <c r="G287" s="64">
        <v>7</v>
      </c>
      <c r="H287" s="64">
        <v>4</v>
      </c>
      <c r="I287" s="64">
        <v>3</v>
      </c>
      <c r="J287" s="64">
        <v>10</v>
      </c>
      <c r="K287" s="64">
        <v>3</v>
      </c>
      <c r="L287" s="65">
        <v>1</v>
      </c>
      <c r="M287" s="64">
        <v>4</v>
      </c>
      <c r="N287" s="65">
        <v>2</v>
      </c>
      <c r="O287" s="64">
        <v>0</v>
      </c>
      <c r="P287" s="64">
        <v>2</v>
      </c>
      <c r="Q287" s="64">
        <v>7</v>
      </c>
    </row>
    <row r="288" spans="1:19" x14ac:dyDescent="0.25">
      <c r="A288" s="27" t="s">
        <v>96</v>
      </c>
      <c r="B288" s="63">
        <f t="shared" si="8"/>
        <v>2819</v>
      </c>
      <c r="C288" s="64">
        <v>556</v>
      </c>
      <c r="D288" s="64">
        <v>133</v>
      </c>
      <c r="E288" s="64">
        <v>191</v>
      </c>
      <c r="F288" s="64">
        <v>140</v>
      </c>
      <c r="G288" s="64">
        <v>134</v>
      </c>
      <c r="H288" s="64">
        <v>41</v>
      </c>
      <c r="I288" s="64">
        <v>161</v>
      </c>
      <c r="J288" s="64">
        <v>243</v>
      </c>
      <c r="K288" s="64">
        <v>133</v>
      </c>
      <c r="L288" s="65">
        <v>123</v>
      </c>
      <c r="M288" s="64">
        <v>184</v>
      </c>
      <c r="N288" s="65">
        <v>337</v>
      </c>
      <c r="O288" s="64">
        <v>169</v>
      </c>
      <c r="P288" s="64">
        <v>115</v>
      </c>
      <c r="Q288" s="64">
        <v>159</v>
      </c>
    </row>
    <row r="289" spans="1:19" x14ac:dyDescent="0.25">
      <c r="A289" s="22" t="s">
        <v>97</v>
      </c>
      <c r="B289" s="63">
        <f t="shared" si="8"/>
        <v>63</v>
      </c>
      <c r="C289" s="64">
        <v>7</v>
      </c>
      <c r="D289" s="64">
        <v>0</v>
      </c>
      <c r="E289" s="64">
        <v>3</v>
      </c>
      <c r="F289" s="64">
        <v>13</v>
      </c>
      <c r="G289" s="64">
        <v>2</v>
      </c>
      <c r="H289" s="64">
        <v>1</v>
      </c>
      <c r="I289" s="64">
        <v>1</v>
      </c>
      <c r="J289" s="64">
        <v>11</v>
      </c>
      <c r="K289" s="64">
        <v>8</v>
      </c>
      <c r="L289" s="65">
        <v>2</v>
      </c>
      <c r="M289" s="64">
        <v>5</v>
      </c>
      <c r="N289" s="65">
        <v>0</v>
      </c>
      <c r="O289" s="64">
        <v>1</v>
      </c>
      <c r="P289" s="64">
        <v>4</v>
      </c>
      <c r="Q289" s="64">
        <v>5</v>
      </c>
    </row>
    <row r="290" spans="1:19" x14ac:dyDescent="0.25">
      <c r="A290" s="22" t="s">
        <v>98</v>
      </c>
      <c r="B290" s="63">
        <f t="shared" si="8"/>
        <v>2</v>
      </c>
      <c r="C290" s="64">
        <v>0</v>
      </c>
      <c r="D290" s="64">
        <v>0</v>
      </c>
      <c r="E290" s="64">
        <v>0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1</v>
      </c>
      <c r="L290" s="65">
        <v>1</v>
      </c>
      <c r="M290" s="64">
        <v>0</v>
      </c>
      <c r="N290" s="65">
        <v>0</v>
      </c>
      <c r="O290" s="64">
        <v>0</v>
      </c>
      <c r="P290" s="64">
        <v>0</v>
      </c>
      <c r="Q290" s="64">
        <v>0</v>
      </c>
    </row>
    <row r="291" spans="1:19" x14ac:dyDescent="0.25">
      <c r="A291" s="22" t="s">
        <v>99</v>
      </c>
      <c r="B291" s="63">
        <f t="shared" si="8"/>
        <v>3</v>
      </c>
      <c r="C291" s="64">
        <v>1</v>
      </c>
      <c r="D291" s="64">
        <v>0</v>
      </c>
      <c r="E291" s="64">
        <v>0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2</v>
      </c>
      <c r="L291" s="65">
        <v>0</v>
      </c>
      <c r="M291" s="64">
        <v>0</v>
      </c>
      <c r="N291" s="65">
        <v>0</v>
      </c>
      <c r="O291" s="64">
        <v>0</v>
      </c>
      <c r="P291" s="64">
        <v>0</v>
      </c>
      <c r="Q291" s="64">
        <v>0</v>
      </c>
    </row>
    <row r="292" spans="1:19" x14ac:dyDescent="0.25">
      <c r="A292" s="22" t="s">
        <v>667</v>
      </c>
      <c r="B292" s="63">
        <f t="shared" si="8"/>
        <v>120</v>
      </c>
      <c r="C292" s="64">
        <v>1</v>
      </c>
      <c r="D292" s="64">
        <v>7</v>
      </c>
      <c r="E292" s="64">
        <v>43</v>
      </c>
      <c r="F292" s="64">
        <v>0</v>
      </c>
      <c r="G292" s="64">
        <v>10</v>
      </c>
      <c r="H292" s="64">
        <v>0</v>
      </c>
      <c r="I292" s="64">
        <v>12</v>
      </c>
      <c r="J292" s="64">
        <v>3</v>
      </c>
      <c r="K292" s="64">
        <v>0</v>
      </c>
      <c r="L292" s="65">
        <v>4</v>
      </c>
      <c r="M292" s="64">
        <v>6</v>
      </c>
      <c r="N292" s="65">
        <v>1</v>
      </c>
      <c r="O292" s="64">
        <v>2</v>
      </c>
      <c r="P292" s="64">
        <v>3</v>
      </c>
      <c r="Q292" s="64">
        <v>28</v>
      </c>
      <c r="R292" s="6" t="e">
        <f>VLOOKUP(A292,'C-3'!$A$15:$A$431,1,FALSE)</f>
        <v>#N/A</v>
      </c>
      <c r="S292" s="128" t="s">
        <v>146</v>
      </c>
    </row>
    <row r="293" spans="1:19" x14ac:dyDescent="0.25">
      <c r="A293" s="22" t="s">
        <v>100</v>
      </c>
      <c r="B293" s="63">
        <f t="shared" si="8"/>
        <v>59</v>
      </c>
      <c r="C293" s="64">
        <v>0</v>
      </c>
      <c r="D293" s="64">
        <v>0</v>
      </c>
      <c r="E293" s="64">
        <v>30</v>
      </c>
      <c r="F293" s="64">
        <v>0</v>
      </c>
      <c r="G293" s="64">
        <v>5</v>
      </c>
      <c r="H293" s="64">
        <v>0</v>
      </c>
      <c r="I293" s="64">
        <v>0</v>
      </c>
      <c r="J293" s="64">
        <v>0</v>
      </c>
      <c r="K293" s="64">
        <v>24</v>
      </c>
      <c r="L293" s="65">
        <v>0</v>
      </c>
      <c r="M293" s="64">
        <v>0</v>
      </c>
      <c r="N293" s="65">
        <v>0</v>
      </c>
      <c r="O293" s="64">
        <v>0</v>
      </c>
      <c r="P293" s="64">
        <v>0</v>
      </c>
      <c r="Q293" s="64">
        <v>0</v>
      </c>
    </row>
    <row r="294" spans="1:19" x14ac:dyDescent="0.25">
      <c r="A294" s="22" t="s">
        <v>668</v>
      </c>
      <c r="B294" s="63">
        <f t="shared" si="8"/>
        <v>2100</v>
      </c>
      <c r="C294" s="64">
        <v>81</v>
      </c>
      <c r="D294" s="64">
        <v>69</v>
      </c>
      <c r="E294" s="64">
        <v>142</v>
      </c>
      <c r="F294" s="64">
        <v>182</v>
      </c>
      <c r="G294" s="64">
        <v>451</v>
      </c>
      <c r="H294" s="64">
        <v>99</v>
      </c>
      <c r="I294" s="64">
        <v>188</v>
      </c>
      <c r="J294" s="64">
        <v>94</v>
      </c>
      <c r="K294" s="64">
        <v>73</v>
      </c>
      <c r="L294" s="65">
        <v>76</v>
      </c>
      <c r="M294" s="64">
        <v>138</v>
      </c>
      <c r="N294" s="65">
        <v>84</v>
      </c>
      <c r="O294" s="64">
        <v>91</v>
      </c>
      <c r="P294" s="64">
        <v>163</v>
      </c>
      <c r="Q294" s="64">
        <v>169</v>
      </c>
    </row>
    <row r="295" spans="1:19" x14ac:dyDescent="0.25">
      <c r="A295" s="22" t="s">
        <v>669</v>
      </c>
      <c r="B295" s="63">
        <f t="shared" si="8"/>
        <v>2</v>
      </c>
      <c r="C295" s="64">
        <v>0</v>
      </c>
      <c r="D295" s="64">
        <v>0</v>
      </c>
      <c r="E295" s="64">
        <v>0</v>
      </c>
      <c r="F295" s="64">
        <v>0</v>
      </c>
      <c r="G295" s="64">
        <v>0</v>
      </c>
      <c r="H295" s="64">
        <v>1</v>
      </c>
      <c r="I295" s="64">
        <v>0</v>
      </c>
      <c r="J295" s="64">
        <v>0</v>
      </c>
      <c r="K295" s="64">
        <v>0</v>
      </c>
      <c r="L295" s="65">
        <v>0</v>
      </c>
      <c r="M295" s="64">
        <v>0</v>
      </c>
      <c r="N295" s="65">
        <v>0</v>
      </c>
      <c r="O295" s="64">
        <v>0</v>
      </c>
      <c r="P295" s="64">
        <v>0</v>
      </c>
      <c r="Q295" s="64">
        <v>1</v>
      </c>
    </row>
    <row r="296" spans="1:19" x14ac:dyDescent="0.25">
      <c r="A296" s="22" t="s">
        <v>232</v>
      </c>
      <c r="B296" s="63">
        <f t="shared" si="8"/>
        <v>1044</v>
      </c>
      <c r="C296" s="64">
        <v>137</v>
      </c>
      <c r="D296" s="64">
        <v>40</v>
      </c>
      <c r="E296" s="64">
        <v>38</v>
      </c>
      <c r="F296" s="64">
        <v>55</v>
      </c>
      <c r="G296" s="64">
        <v>51</v>
      </c>
      <c r="H296" s="64">
        <v>52</v>
      </c>
      <c r="I296" s="64">
        <v>91</v>
      </c>
      <c r="J296" s="64">
        <v>103</v>
      </c>
      <c r="K296" s="64">
        <v>64</v>
      </c>
      <c r="L296" s="65">
        <v>82</v>
      </c>
      <c r="M296" s="64">
        <v>105</v>
      </c>
      <c r="N296" s="65">
        <v>45</v>
      </c>
      <c r="O296" s="64">
        <v>43</v>
      </c>
      <c r="P296" s="64">
        <v>84</v>
      </c>
      <c r="Q296" s="64">
        <v>54</v>
      </c>
    </row>
    <row r="297" spans="1:19" x14ac:dyDescent="0.25">
      <c r="A297" s="26" t="s">
        <v>233</v>
      </c>
      <c r="B297" s="63">
        <f t="shared" si="8"/>
        <v>122</v>
      </c>
      <c r="C297" s="64">
        <v>32</v>
      </c>
      <c r="D297" s="64">
        <v>4</v>
      </c>
      <c r="E297" s="64">
        <v>5</v>
      </c>
      <c r="F297" s="64">
        <v>6</v>
      </c>
      <c r="G297" s="64">
        <v>6</v>
      </c>
      <c r="H297" s="64">
        <v>4</v>
      </c>
      <c r="I297" s="64">
        <v>9</v>
      </c>
      <c r="J297" s="64">
        <v>7</v>
      </c>
      <c r="K297" s="64">
        <v>8</v>
      </c>
      <c r="L297" s="65">
        <v>3</v>
      </c>
      <c r="M297" s="64">
        <v>10</v>
      </c>
      <c r="N297" s="65">
        <v>3</v>
      </c>
      <c r="O297" s="64">
        <v>12</v>
      </c>
      <c r="P297" s="64">
        <v>9</v>
      </c>
      <c r="Q297" s="64">
        <v>4</v>
      </c>
    </row>
    <row r="298" spans="1:19" x14ac:dyDescent="0.25">
      <c r="A298" s="26" t="s">
        <v>670</v>
      </c>
      <c r="B298" s="63">
        <f t="shared" si="8"/>
        <v>23</v>
      </c>
      <c r="C298" s="64">
        <v>5</v>
      </c>
      <c r="D298" s="64">
        <v>4</v>
      </c>
      <c r="E298" s="64">
        <v>5</v>
      </c>
      <c r="F298" s="64">
        <v>0</v>
      </c>
      <c r="G298" s="64">
        <v>0</v>
      </c>
      <c r="H298" s="64">
        <v>0</v>
      </c>
      <c r="I298" s="64">
        <v>1</v>
      </c>
      <c r="J298" s="64">
        <v>2</v>
      </c>
      <c r="K298" s="64">
        <v>0</v>
      </c>
      <c r="L298" s="65">
        <v>1</v>
      </c>
      <c r="M298" s="64">
        <v>0</v>
      </c>
      <c r="N298" s="65">
        <v>0</v>
      </c>
      <c r="O298" s="64">
        <v>3</v>
      </c>
      <c r="P298" s="64">
        <v>0</v>
      </c>
      <c r="Q298" s="64">
        <v>2</v>
      </c>
    </row>
    <row r="299" spans="1:19" x14ac:dyDescent="0.25">
      <c r="A299" s="6" t="s">
        <v>101</v>
      </c>
      <c r="B299" s="63">
        <f t="shared" si="8"/>
        <v>8</v>
      </c>
      <c r="C299" s="64">
        <v>0</v>
      </c>
      <c r="D299" s="64">
        <v>2</v>
      </c>
      <c r="E299" s="64">
        <v>3</v>
      </c>
      <c r="F299" s="64">
        <v>1</v>
      </c>
      <c r="G299" s="64">
        <v>0</v>
      </c>
      <c r="H299" s="64">
        <v>0</v>
      </c>
      <c r="I299" s="64">
        <v>0</v>
      </c>
      <c r="J299" s="64">
        <v>0</v>
      </c>
      <c r="K299" s="64">
        <v>1</v>
      </c>
      <c r="L299" s="65">
        <v>0</v>
      </c>
      <c r="M299" s="64">
        <v>0</v>
      </c>
      <c r="N299" s="65">
        <v>0</v>
      </c>
      <c r="O299" s="64">
        <v>1</v>
      </c>
      <c r="P299" s="64">
        <v>0</v>
      </c>
      <c r="Q299" s="64">
        <v>0</v>
      </c>
    </row>
    <row r="300" spans="1:19" x14ac:dyDescent="0.25">
      <c r="A300" s="6" t="s">
        <v>598</v>
      </c>
      <c r="B300" s="63">
        <f t="shared" si="8"/>
        <v>1</v>
      </c>
      <c r="C300" s="64">
        <v>0</v>
      </c>
      <c r="D300" s="64">
        <v>0</v>
      </c>
      <c r="E300" s="64">
        <v>0</v>
      </c>
      <c r="F300" s="64">
        <v>0</v>
      </c>
      <c r="G300" s="64">
        <v>0</v>
      </c>
      <c r="H300" s="64">
        <v>1</v>
      </c>
      <c r="I300" s="64">
        <v>0</v>
      </c>
      <c r="J300" s="64">
        <v>0</v>
      </c>
      <c r="K300" s="64">
        <v>0</v>
      </c>
      <c r="L300" s="65">
        <v>0</v>
      </c>
      <c r="M300" s="64">
        <v>0</v>
      </c>
      <c r="N300" s="65">
        <v>0</v>
      </c>
      <c r="O300" s="64">
        <v>0</v>
      </c>
      <c r="P300" s="64">
        <v>0</v>
      </c>
      <c r="Q300" s="64">
        <v>0</v>
      </c>
    </row>
    <row r="301" spans="1:19" x14ac:dyDescent="0.25">
      <c r="A301" s="22" t="s">
        <v>401</v>
      </c>
      <c r="B301" s="63">
        <f t="shared" si="8"/>
        <v>2</v>
      </c>
      <c r="C301" s="64">
        <v>1</v>
      </c>
      <c r="D301" s="64">
        <v>0</v>
      </c>
      <c r="E301" s="64">
        <v>0</v>
      </c>
      <c r="F301" s="64">
        <v>1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5">
        <v>0</v>
      </c>
      <c r="M301" s="64">
        <v>0</v>
      </c>
      <c r="N301" s="65">
        <v>0</v>
      </c>
      <c r="O301" s="64">
        <v>0</v>
      </c>
      <c r="P301" s="64">
        <v>0</v>
      </c>
      <c r="Q301" s="64">
        <v>0</v>
      </c>
    </row>
    <row r="302" spans="1:19" x14ac:dyDescent="0.25">
      <c r="A302" s="26" t="s">
        <v>102</v>
      </c>
      <c r="B302" s="63">
        <f t="shared" si="8"/>
        <v>14793</v>
      </c>
      <c r="C302" s="64">
        <v>1219</v>
      </c>
      <c r="D302" s="64">
        <v>2440</v>
      </c>
      <c r="E302" s="64">
        <v>672</v>
      </c>
      <c r="F302" s="64">
        <v>926</v>
      </c>
      <c r="G302" s="64">
        <v>627</v>
      </c>
      <c r="H302" s="64">
        <v>437</v>
      </c>
      <c r="I302" s="64">
        <v>1490</v>
      </c>
      <c r="J302" s="64">
        <v>1905</v>
      </c>
      <c r="K302" s="64">
        <v>409</v>
      </c>
      <c r="L302" s="65">
        <v>615</v>
      </c>
      <c r="M302" s="64">
        <v>1233</v>
      </c>
      <c r="N302" s="65">
        <v>236</v>
      </c>
      <c r="O302" s="64">
        <v>528</v>
      </c>
      <c r="P302" s="64">
        <v>927</v>
      </c>
      <c r="Q302" s="64">
        <v>1129</v>
      </c>
    </row>
    <row r="303" spans="1:19" x14ac:dyDescent="0.25">
      <c r="A303" s="6" t="s">
        <v>103</v>
      </c>
      <c r="B303" s="63">
        <f t="shared" si="8"/>
        <v>402</v>
      </c>
      <c r="C303" s="64">
        <v>36</v>
      </c>
      <c r="D303" s="64">
        <v>29</v>
      </c>
      <c r="E303" s="64">
        <v>21</v>
      </c>
      <c r="F303" s="64">
        <v>18</v>
      </c>
      <c r="G303" s="64">
        <v>23</v>
      </c>
      <c r="H303" s="64">
        <v>10</v>
      </c>
      <c r="I303" s="64">
        <v>34</v>
      </c>
      <c r="J303" s="64">
        <v>28</v>
      </c>
      <c r="K303" s="64">
        <v>10</v>
      </c>
      <c r="L303" s="65">
        <v>9</v>
      </c>
      <c r="M303" s="64">
        <v>67</v>
      </c>
      <c r="N303" s="65">
        <v>26</v>
      </c>
      <c r="O303" s="64">
        <v>28</v>
      </c>
      <c r="P303" s="64">
        <v>25</v>
      </c>
      <c r="Q303" s="64">
        <v>38</v>
      </c>
    </row>
    <row r="304" spans="1:19" x14ac:dyDescent="0.25">
      <c r="A304" s="6" t="s">
        <v>104</v>
      </c>
      <c r="B304" s="63">
        <f t="shared" si="8"/>
        <v>13375</v>
      </c>
      <c r="C304" s="64">
        <v>560</v>
      </c>
      <c r="D304" s="64">
        <v>825</v>
      </c>
      <c r="E304" s="64">
        <v>149</v>
      </c>
      <c r="F304" s="64">
        <v>1281</v>
      </c>
      <c r="G304" s="64">
        <v>1033</v>
      </c>
      <c r="H304" s="64">
        <v>666</v>
      </c>
      <c r="I304" s="64">
        <v>1376</v>
      </c>
      <c r="J304" s="64">
        <v>1923</v>
      </c>
      <c r="K304" s="64">
        <v>884</v>
      </c>
      <c r="L304" s="65">
        <v>763</v>
      </c>
      <c r="M304" s="64">
        <v>1112</v>
      </c>
      <c r="N304" s="65">
        <v>538</v>
      </c>
      <c r="O304" s="64">
        <v>516</v>
      </c>
      <c r="P304" s="64">
        <v>669</v>
      </c>
      <c r="Q304" s="64">
        <v>1080</v>
      </c>
    </row>
    <row r="305" spans="1:19" x14ac:dyDescent="0.25">
      <c r="A305" s="22" t="s">
        <v>106</v>
      </c>
      <c r="B305" s="63">
        <f t="shared" si="8"/>
        <v>9</v>
      </c>
      <c r="C305" s="64">
        <v>0</v>
      </c>
      <c r="D305" s="64">
        <v>1</v>
      </c>
      <c r="E305" s="64">
        <v>1</v>
      </c>
      <c r="F305" s="64">
        <v>0</v>
      </c>
      <c r="G305" s="64">
        <v>2</v>
      </c>
      <c r="H305" s="64">
        <v>0</v>
      </c>
      <c r="I305" s="64">
        <v>0</v>
      </c>
      <c r="J305" s="64">
        <v>0</v>
      </c>
      <c r="K305" s="64">
        <v>5</v>
      </c>
      <c r="L305" s="65">
        <v>0</v>
      </c>
      <c r="M305" s="64">
        <v>0</v>
      </c>
      <c r="N305" s="65">
        <v>0</v>
      </c>
      <c r="O305" s="64">
        <v>0</v>
      </c>
      <c r="P305" s="64">
        <v>0</v>
      </c>
      <c r="Q305" s="64">
        <v>0</v>
      </c>
    </row>
    <row r="306" spans="1:19" x14ac:dyDescent="0.25">
      <c r="A306" s="22" t="s">
        <v>107</v>
      </c>
      <c r="B306" s="63">
        <f t="shared" si="8"/>
        <v>4</v>
      </c>
      <c r="C306" s="64">
        <v>0</v>
      </c>
      <c r="D306" s="64">
        <v>0</v>
      </c>
      <c r="E306" s="64">
        <v>1</v>
      </c>
      <c r="F306" s="64">
        <v>1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5">
        <v>1</v>
      </c>
      <c r="M306" s="64">
        <v>0</v>
      </c>
      <c r="N306" s="65">
        <v>0</v>
      </c>
      <c r="O306" s="64">
        <v>0</v>
      </c>
      <c r="P306" s="64">
        <v>0</v>
      </c>
      <c r="Q306" s="64">
        <v>1</v>
      </c>
    </row>
    <row r="307" spans="1:19" x14ac:dyDescent="0.25">
      <c r="A307" s="22" t="s">
        <v>249</v>
      </c>
      <c r="B307" s="63">
        <f t="shared" si="8"/>
        <v>1</v>
      </c>
      <c r="C307" s="64">
        <v>0</v>
      </c>
      <c r="D307" s="64">
        <v>0</v>
      </c>
      <c r="E307" s="64">
        <v>1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5">
        <v>0</v>
      </c>
      <c r="M307" s="64">
        <v>0</v>
      </c>
      <c r="N307" s="65">
        <v>0</v>
      </c>
      <c r="O307" s="64">
        <v>0</v>
      </c>
      <c r="P307" s="64">
        <v>0</v>
      </c>
      <c r="Q307" s="64">
        <v>0</v>
      </c>
      <c r="R307" s="6" t="e">
        <f>VLOOKUP(A307,'C-3'!$A$15:$A$431,1,FALSE)</f>
        <v>#N/A</v>
      </c>
      <c r="S307" s="128" t="s">
        <v>150</v>
      </c>
    </row>
    <row r="308" spans="1:19" x14ac:dyDescent="0.25">
      <c r="A308" s="22" t="s">
        <v>108</v>
      </c>
      <c r="B308" s="63">
        <f t="shared" si="8"/>
        <v>5</v>
      </c>
      <c r="C308" s="64">
        <v>1</v>
      </c>
      <c r="D308" s="64">
        <v>0</v>
      </c>
      <c r="E308" s="64">
        <v>0</v>
      </c>
      <c r="F308" s="64">
        <v>0</v>
      </c>
      <c r="G308" s="64">
        <v>0</v>
      </c>
      <c r="H308" s="64">
        <v>0</v>
      </c>
      <c r="I308" s="64">
        <v>2</v>
      </c>
      <c r="J308" s="64">
        <v>1</v>
      </c>
      <c r="K308" s="64">
        <v>0</v>
      </c>
      <c r="L308" s="65">
        <v>0</v>
      </c>
      <c r="M308" s="64">
        <v>1</v>
      </c>
      <c r="N308" s="65">
        <v>0</v>
      </c>
      <c r="O308" s="64">
        <v>0</v>
      </c>
      <c r="P308" s="64">
        <v>0</v>
      </c>
      <c r="Q308" s="64">
        <v>0</v>
      </c>
    </row>
    <row r="309" spans="1:19" x14ac:dyDescent="0.25">
      <c r="A309" s="22" t="s">
        <v>235</v>
      </c>
      <c r="B309" s="63">
        <f t="shared" si="8"/>
        <v>141</v>
      </c>
      <c r="C309" s="64">
        <v>23</v>
      </c>
      <c r="D309" s="64">
        <v>16</v>
      </c>
      <c r="E309" s="64">
        <v>14</v>
      </c>
      <c r="F309" s="64">
        <v>15</v>
      </c>
      <c r="G309" s="64">
        <v>4</v>
      </c>
      <c r="H309" s="64">
        <v>4</v>
      </c>
      <c r="I309" s="64">
        <v>17</v>
      </c>
      <c r="J309" s="64">
        <v>13</v>
      </c>
      <c r="K309" s="64">
        <v>6</v>
      </c>
      <c r="L309" s="65">
        <v>2</v>
      </c>
      <c r="M309" s="64">
        <v>7</v>
      </c>
      <c r="N309" s="65">
        <v>9</v>
      </c>
      <c r="O309" s="64">
        <v>4</v>
      </c>
      <c r="P309" s="64">
        <v>3</v>
      </c>
      <c r="Q309" s="64">
        <v>4</v>
      </c>
    </row>
    <row r="310" spans="1:19" x14ac:dyDescent="0.25">
      <c r="A310" s="22" t="s">
        <v>671</v>
      </c>
      <c r="B310" s="63">
        <f t="shared" si="8"/>
        <v>1</v>
      </c>
      <c r="C310" s="64">
        <v>0</v>
      </c>
      <c r="D310" s="64">
        <v>0</v>
      </c>
      <c r="E310" s="64">
        <v>0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5">
        <v>0</v>
      </c>
      <c r="M310" s="64">
        <v>1</v>
      </c>
      <c r="N310" s="65">
        <v>0</v>
      </c>
      <c r="O310" s="64">
        <v>0</v>
      </c>
      <c r="P310" s="64">
        <v>0</v>
      </c>
      <c r="Q310" s="64">
        <v>0</v>
      </c>
      <c r="R310" s="6" t="e">
        <f>VLOOKUP(A310,'C-3'!$A$15:$A$431,1,FALSE)</f>
        <v>#N/A</v>
      </c>
      <c r="S310" s="128" t="s">
        <v>703</v>
      </c>
    </row>
    <row r="311" spans="1:19" x14ac:dyDescent="0.25">
      <c r="A311" s="26" t="s">
        <v>109</v>
      </c>
      <c r="B311" s="63">
        <f t="shared" si="8"/>
        <v>424</v>
      </c>
      <c r="C311" s="64">
        <v>200</v>
      </c>
      <c r="D311" s="64">
        <v>5</v>
      </c>
      <c r="E311" s="64">
        <v>4</v>
      </c>
      <c r="F311" s="64">
        <v>23</v>
      </c>
      <c r="G311" s="64">
        <v>13</v>
      </c>
      <c r="H311" s="64">
        <v>14</v>
      </c>
      <c r="I311" s="64">
        <v>26</v>
      </c>
      <c r="J311" s="64">
        <v>27</v>
      </c>
      <c r="K311" s="64">
        <v>14</v>
      </c>
      <c r="L311" s="65">
        <v>15</v>
      </c>
      <c r="M311" s="64">
        <v>25</v>
      </c>
      <c r="N311" s="65">
        <v>9</v>
      </c>
      <c r="O311" s="64">
        <v>15</v>
      </c>
      <c r="P311" s="64">
        <v>7</v>
      </c>
      <c r="Q311" s="64">
        <v>27</v>
      </c>
    </row>
    <row r="312" spans="1:19" x14ac:dyDescent="0.25">
      <c r="A312" s="26" t="s">
        <v>111</v>
      </c>
      <c r="B312" s="63">
        <f t="shared" si="8"/>
        <v>4</v>
      </c>
      <c r="C312" s="64">
        <v>0</v>
      </c>
      <c r="D312" s="64">
        <v>0</v>
      </c>
      <c r="E312" s="64">
        <v>1</v>
      </c>
      <c r="F312" s="64">
        <v>0</v>
      </c>
      <c r="G312" s="64">
        <v>1</v>
      </c>
      <c r="H312" s="64">
        <v>0</v>
      </c>
      <c r="I312" s="64">
        <v>0</v>
      </c>
      <c r="J312" s="64">
        <v>0</v>
      </c>
      <c r="K312" s="64">
        <v>0</v>
      </c>
      <c r="L312" s="65">
        <v>0</v>
      </c>
      <c r="M312" s="64">
        <v>0</v>
      </c>
      <c r="N312" s="65">
        <v>1</v>
      </c>
      <c r="O312" s="64">
        <v>0</v>
      </c>
      <c r="P312" s="64">
        <v>0</v>
      </c>
      <c r="Q312" s="64">
        <v>1</v>
      </c>
    </row>
    <row r="313" spans="1:19" x14ac:dyDescent="0.25">
      <c r="A313" s="26" t="s">
        <v>314</v>
      </c>
      <c r="B313" s="63">
        <f t="shared" si="8"/>
        <v>2</v>
      </c>
      <c r="C313" s="64">
        <v>0</v>
      </c>
      <c r="D313" s="64">
        <v>0</v>
      </c>
      <c r="E313" s="64">
        <v>0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1</v>
      </c>
      <c r="L313" s="65">
        <v>0</v>
      </c>
      <c r="M313" s="64">
        <v>0</v>
      </c>
      <c r="N313" s="65">
        <v>0</v>
      </c>
      <c r="O313" s="64">
        <v>1</v>
      </c>
      <c r="P313" s="64">
        <v>0</v>
      </c>
      <c r="Q313" s="64">
        <v>0</v>
      </c>
      <c r="R313" s="6" t="str">
        <f>VLOOKUP(A313,'C-3'!$A$15:$A$431,1,FALSE)</f>
        <v>Sobreprecio irregular</v>
      </c>
      <c r="S313" s="128" t="s">
        <v>704</v>
      </c>
    </row>
    <row r="314" spans="1:19" x14ac:dyDescent="0.25">
      <c r="A314" s="25" t="s">
        <v>672</v>
      </c>
      <c r="B314" s="63">
        <f t="shared" si="8"/>
        <v>30</v>
      </c>
      <c r="C314" s="64">
        <v>8</v>
      </c>
      <c r="D314" s="64">
        <v>0</v>
      </c>
      <c r="E314" s="64">
        <v>3</v>
      </c>
      <c r="F314" s="64">
        <v>2</v>
      </c>
      <c r="G314" s="64">
        <v>2</v>
      </c>
      <c r="H314" s="64">
        <v>3</v>
      </c>
      <c r="I314" s="64">
        <v>2</v>
      </c>
      <c r="J314" s="64">
        <v>2</v>
      </c>
      <c r="K314" s="64">
        <v>0</v>
      </c>
      <c r="L314" s="65">
        <v>2</v>
      </c>
      <c r="M314" s="64">
        <v>1</v>
      </c>
      <c r="N314" s="65">
        <v>0</v>
      </c>
      <c r="O314" s="64">
        <v>2</v>
      </c>
      <c r="P314" s="64">
        <v>1</v>
      </c>
      <c r="Q314" s="64">
        <v>2</v>
      </c>
      <c r="R314" s="6" t="str">
        <f>VLOOKUP(A314,'C-3'!$A$15:$A$431,1,FALSE)</f>
        <v>Suministro de Drogas, Sustancias o Productos sin Autorización Legal</v>
      </c>
      <c r="S314" s="128" t="s">
        <v>714</v>
      </c>
    </row>
    <row r="315" spans="1:19" x14ac:dyDescent="0.25">
      <c r="A315" s="25" t="s">
        <v>344</v>
      </c>
      <c r="B315" s="63">
        <f t="shared" si="8"/>
        <v>276</v>
      </c>
      <c r="C315" s="64">
        <v>47</v>
      </c>
      <c r="D315" s="64">
        <v>9</v>
      </c>
      <c r="E315" s="64">
        <v>2</v>
      </c>
      <c r="F315" s="64">
        <v>47</v>
      </c>
      <c r="G315" s="64">
        <v>10</v>
      </c>
      <c r="H315" s="64">
        <v>6</v>
      </c>
      <c r="I315" s="64">
        <v>42</v>
      </c>
      <c r="J315" s="64">
        <v>38</v>
      </c>
      <c r="K315" s="64">
        <v>3</v>
      </c>
      <c r="L315" s="65">
        <v>5</v>
      </c>
      <c r="M315" s="64">
        <v>26</v>
      </c>
      <c r="N315" s="65">
        <v>6</v>
      </c>
      <c r="O315" s="64">
        <v>2</v>
      </c>
      <c r="P315" s="64">
        <v>9</v>
      </c>
      <c r="Q315" s="64">
        <v>24</v>
      </c>
    </row>
    <row r="316" spans="1:19" x14ac:dyDescent="0.25">
      <c r="A316" s="36" t="s">
        <v>236</v>
      </c>
      <c r="B316" s="63">
        <f t="shared" si="8"/>
        <v>5</v>
      </c>
      <c r="C316" s="64">
        <v>3</v>
      </c>
      <c r="D316" s="64">
        <v>0</v>
      </c>
      <c r="E316" s="64">
        <v>1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5">
        <v>0</v>
      </c>
      <c r="M316" s="64">
        <v>0</v>
      </c>
      <c r="N316" s="65">
        <v>0</v>
      </c>
      <c r="O316" s="64">
        <v>1</v>
      </c>
      <c r="P316" s="64">
        <v>0</v>
      </c>
      <c r="Q316" s="64">
        <v>0</v>
      </c>
    </row>
    <row r="317" spans="1:19" x14ac:dyDescent="0.25">
      <c r="A317" s="26" t="s">
        <v>673</v>
      </c>
      <c r="B317" s="63">
        <f t="shared" si="8"/>
        <v>1</v>
      </c>
      <c r="C317" s="64">
        <v>0</v>
      </c>
      <c r="D317" s="64">
        <v>0</v>
      </c>
      <c r="E317" s="64">
        <v>1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5">
        <v>0</v>
      </c>
      <c r="M317" s="64">
        <v>0</v>
      </c>
      <c r="N317" s="65">
        <v>0</v>
      </c>
      <c r="O317" s="64">
        <v>0</v>
      </c>
      <c r="P317" s="64">
        <v>0</v>
      </c>
      <c r="Q317" s="64">
        <v>0</v>
      </c>
      <c r="R317" s="6" t="e">
        <f>VLOOKUP(A317,'C-3'!$A$15:$A$431,1,FALSE)</f>
        <v>#N/A</v>
      </c>
      <c r="S317" s="128" t="s">
        <v>703</v>
      </c>
    </row>
    <row r="318" spans="1:19" x14ac:dyDescent="0.25">
      <c r="A318" s="22" t="s">
        <v>237</v>
      </c>
      <c r="B318" s="63">
        <f t="shared" si="8"/>
        <v>436</v>
      </c>
      <c r="C318" s="64">
        <v>76</v>
      </c>
      <c r="D318" s="64">
        <v>41</v>
      </c>
      <c r="E318" s="64">
        <v>67</v>
      </c>
      <c r="F318" s="64">
        <v>54</v>
      </c>
      <c r="G318" s="64">
        <v>13</v>
      </c>
      <c r="H318" s="64">
        <v>8</v>
      </c>
      <c r="I318" s="64">
        <v>12</v>
      </c>
      <c r="J318" s="64">
        <v>35</v>
      </c>
      <c r="K318" s="64">
        <v>17</v>
      </c>
      <c r="L318" s="65">
        <v>17</v>
      </c>
      <c r="M318" s="64">
        <v>20</v>
      </c>
      <c r="N318" s="65">
        <v>18</v>
      </c>
      <c r="O318" s="64">
        <v>18</v>
      </c>
      <c r="P318" s="64">
        <v>17</v>
      </c>
      <c r="Q318" s="64">
        <v>23</v>
      </c>
    </row>
    <row r="319" spans="1:19" x14ac:dyDescent="0.25">
      <c r="A319" s="44" t="s">
        <v>369</v>
      </c>
      <c r="B319" s="63">
        <f t="shared" si="8"/>
        <v>3</v>
      </c>
      <c r="C319" s="64">
        <v>0</v>
      </c>
      <c r="D319" s="64">
        <v>0</v>
      </c>
      <c r="E319" s="64">
        <v>0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5">
        <v>1</v>
      </c>
      <c r="M319" s="64">
        <v>1</v>
      </c>
      <c r="N319" s="65">
        <v>0</v>
      </c>
      <c r="O319" s="64">
        <v>1</v>
      </c>
      <c r="P319" s="64">
        <v>0</v>
      </c>
      <c r="Q319" s="64">
        <v>0</v>
      </c>
    </row>
    <row r="320" spans="1:19" x14ac:dyDescent="0.25">
      <c r="A320" s="44" t="s">
        <v>674</v>
      </c>
      <c r="B320" s="63">
        <f t="shared" si="8"/>
        <v>11</v>
      </c>
      <c r="C320" s="64">
        <v>0</v>
      </c>
      <c r="D320" s="64">
        <v>0</v>
      </c>
      <c r="E320" s="64">
        <v>0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5">
        <v>6</v>
      </c>
      <c r="M320" s="64">
        <v>1</v>
      </c>
      <c r="N320" s="65">
        <v>0</v>
      </c>
      <c r="O320" s="64">
        <v>4</v>
      </c>
      <c r="P320" s="64">
        <v>0</v>
      </c>
      <c r="Q320" s="64">
        <v>0</v>
      </c>
    </row>
    <row r="321" spans="1:19" x14ac:dyDescent="0.25">
      <c r="A321" s="22" t="s">
        <v>113</v>
      </c>
      <c r="B321" s="63">
        <f t="shared" si="8"/>
        <v>129</v>
      </c>
      <c r="C321" s="64">
        <v>7</v>
      </c>
      <c r="D321" s="64">
        <v>5</v>
      </c>
      <c r="E321" s="64">
        <v>20</v>
      </c>
      <c r="F321" s="64">
        <v>14</v>
      </c>
      <c r="G321" s="64">
        <v>7</v>
      </c>
      <c r="H321" s="64">
        <v>4</v>
      </c>
      <c r="I321" s="64">
        <v>10</v>
      </c>
      <c r="J321" s="64">
        <v>14</v>
      </c>
      <c r="K321" s="64">
        <v>9</v>
      </c>
      <c r="L321" s="65">
        <v>5</v>
      </c>
      <c r="M321" s="64">
        <v>6</v>
      </c>
      <c r="N321" s="65">
        <v>7</v>
      </c>
      <c r="O321" s="64">
        <v>13</v>
      </c>
      <c r="P321" s="64">
        <v>1</v>
      </c>
      <c r="Q321" s="64">
        <v>7</v>
      </c>
    </row>
    <row r="322" spans="1:19" x14ac:dyDescent="0.25">
      <c r="A322" s="67" t="s">
        <v>606</v>
      </c>
      <c r="B322" s="63">
        <f t="shared" si="8"/>
        <v>1</v>
      </c>
      <c r="C322" s="64">
        <v>1</v>
      </c>
      <c r="D322" s="64">
        <v>0</v>
      </c>
      <c r="E322" s="64">
        <v>0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5">
        <v>0</v>
      </c>
      <c r="M322" s="64">
        <v>0</v>
      </c>
      <c r="N322" s="65">
        <v>0</v>
      </c>
      <c r="O322" s="64">
        <v>0</v>
      </c>
      <c r="P322" s="64">
        <v>0</v>
      </c>
      <c r="Q322" s="64">
        <v>0</v>
      </c>
    </row>
    <row r="323" spans="1:19" x14ac:dyDescent="0.25">
      <c r="A323" s="67" t="s">
        <v>277</v>
      </c>
      <c r="B323" s="63">
        <f t="shared" si="8"/>
        <v>1</v>
      </c>
      <c r="C323" s="64">
        <v>0</v>
      </c>
      <c r="D323" s="64">
        <v>0</v>
      </c>
      <c r="E323" s="64">
        <v>0</v>
      </c>
      <c r="F323" s="64">
        <v>0</v>
      </c>
      <c r="G323" s="64">
        <v>0</v>
      </c>
      <c r="H323" s="64">
        <v>0</v>
      </c>
      <c r="I323" s="64">
        <v>0</v>
      </c>
      <c r="J323" s="64">
        <v>0</v>
      </c>
      <c r="K323" s="64">
        <v>1</v>
      </c>
      <c r="L323" s="65">
        <v>0</v>
      </c>
      <c r="M323" s="64">
        <v>0</v>
      </c>
      <c r="N323" s="65">
        <v>0</v>
      </c>
      <c r="O323" s="64">
        <v>0</v>
      </c>
      <c r="P323" s="64">
        <v>0</v>
      </c>
      <c r="Q323" s="64">
        <v>0</v>
      </c>
    </row>
    <row r="324" spans="1:19" x14ac:dyDescent="0.25">
      <c r="A324" s="35" t="s">
        <v>675</v>
      </c>
      <c r="B324" s="63">
        <f t="shared" si="8"/>
        <v>4</v>
      </c>
      <c r="C324" s="64">
        <v>0</v>
      </c>
      <c r="D324" s="64">
        <v>0</v>
      </c>
      <c r="E324" s="64">
        <v>0</v>
      </c>
      <c r="F324" s="64">
        <v>1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5">
        <v>1</v>
      </c>
      <c r="M324" s="64">
        <v>2</v>
      </c>
      <c r="N324" s="65">
        <v>0</v>
      </c>
      <c r="O324" s="64">
        <v>0</v>
      </c>
      <c r="P324" s="64">
        <v>0</v>
      </c>
      <c r="Q324" s="64">
        <v>0</v>
      </c>
      <c r="R324" s="6" t="e">
        <f>VLOOKUP(A324,'C-3'!$A$15:$A$431,1,FALSE)</f>
        <v>#N/A</v>
      </c>
      <c r="S324" s="128" t="s">
        <v>703</v>
      </c>
    </row>
    <row r="325" spans="1:19" x14ac:dyDescent="0.25">
      <c r="A325" s="35" t="s">
        <v>238</v>
      </c>
      <c r="B325" s="63">
        <f t="shared" si="8"/>
        <v>329</v>
      </c>
      <c r="C325" s="64">
        <v>12</v>
      </c>
      <c r="D325" s="64">
        <v>0</v>
      </c>
      <c r="E325" s="64">
        <v>5</v>
      </c>
      <c r="F325" s="64">
        <v>2</v>
      </c>
      <c r="G325" s="64">
        <v>22</v>
      </c>
      <c r="H325" s="64">
        <v>10</v>
      </c>
      <c r="I325" s="64">
        <v>35</v>
      </c>
      <c r="J325" s="64">
        <v>22</v>
      </c>
      <c r="K325" s="64">
        <v>19</v>
      </c>
      <c r="L325" s="65">
        <v>21</v>
      </c>
      <c r="M325" s="64">
        <v>39</v>
      </c>
      <c r="N325" s="65">
        <v>6</v>
      </c>
      <c r="O325" s="64">
        <v>11</v>
      </c>
      <c r="P325" s="64">
        <v>65</v>
      </c>
      <c r="Q325" s="64">
        <v>60</v>
      </c>
    </row>
    <row r="326" spans="1:19" x14ac:dyDescent="0.25">
      <c r="A326" s="35" t="s">
        <v>114</v>
      </c>
      <c r="B326" s="63">
        <f t="shared" si="8"/>
        <v>34</v>
      </c>
      <c r="C326" s="64">
        <v>3</v>
      </c>
      <c r="D326" s="64">
        <v>5</v>
      </c>
      <c r="E326" s="64">
        <v>3</v>
      </c>
      <c r="F326" s="64">
        <v>1</v>
      </c>
      <c r="G326" s="64">
        <v>4</v>
      </c>
      <c r="H326" s="64">
        <v>0</v>
      </c>
      <c r="I326" s="64">
        <v>3</v>
      </c>
      <c r="J326" s="64">
        <v>2</v>
      </c>
      <c r="K326" s="64">
        <v>1</v>
      </c>
      <c r="L326" s="65">
        <v>0</v>
      </c>
      <c r="M326" s="64">
        <v>7</v>
      </c>
      <c r="N326" s="65">
        <v>0</v>
      </c>
      <c r="O326" s="64">
        <v>1</v>
      </c>
      <c r="P326" s="64">
        <v>2</v>
      </c>
      <c r="Q326" s="64">
        <v>2</v>
      </c>
    </row>
    <row r="327" spans="1:19" x14ac:dyDescent="0.25">
      <c r="A327" s="35" t="s">
        <v>239</v>
      </c>
      <c r="B327" s="63">
        <f t="shared" si="8"/>
        <v>353</v>
      </c>
      <c r="C327" s="64">
        <v>41</v>
      </c>
      <c r="D327" s="64">
        <v>13</v>
      </c>
      <c r="E327" s="64">
        <v>31</v>
      </c>
      <c r="F327" s="64">
        <v>13</v>
      </c>
      <c r="G327" s="64">
        <v>3</v>
      </c>
      <c r="H327" s="64">
        <v>20</v>
      </c>
      <c r="I327" s="64">
        <v>37</v>
      </c>
      <c r="J327" s="64">
        <v>14</v>
      </c>
      <c r="K327" s="64">
        <v>9</v>
      </c>
      <c r="L327" s="65">
        <v>21</v>
      </c>
      <c r="M327" s="64">
        <v>30</v>
      </c>
      <c r="N327" s="65">
        <v>55</v>
      </c>
      <c r="O327" s="64">
        <v>14</v>
      </c>
      <c r="P327" s="64">
        <v>14</v>
      </c>
      <c r="Q327" s="64">
        <v>38</v>
      </c>
    </row>
    <row r="328" spans="1:19" x14ac:dyDescent="0.25">
      <c r="A328" s="35" t="s">
        <v>116</v>
      </c>
      <c r="B328" s="63">
        <f t="shared" si="8"/>
        <v>11</v>
      </c>
      <c r="C328" s="64">
        <v>1</v>
      </c>
      <c r="D328" s="64">
        <v>0</v>
      </c>
      <c r="E328" s="64">
        <v>0</v>
      </c>
      <c r="F328" s="64">
        <v>4</v>
      </c>
      <c r="G328" s="64">
        <v>0</v>
      </c>
      <c r="H328" s="64">
        <v>0</v>
      </c>
      <c r="I328" s="64">
        <v>1</v>
      </c>
      <c r="J328" s="64">
        <v>2</v>
      </c>
      <c r="K328" s="64">
        <v>1</v>
      </c>
      <c r="L328" s="65">
        <v>0</v>
      </c>
      <c r="M328" s="64">
        <v>2</v>
      </c>
      <c r="N328" s="65">
        <v>0</v>
      </c>
      <c r="O328" s="64">
        <v>0</v>
      </c>
      <c r="P328" s="64">
        <v>0</v>
      </c>
      <c r="Q328" s="64">
        <v>0</v>
      </c>
    </row>
    <row r="329" spans="1:19" x14ac:dyDescent="0.25">
      <c r="A329" s="35" t="s">
        <v>118</v>
      </c>
      <c r="B329" s="63">
        <f t="shared" si="8"/>
        <v>70</v>
      </c>
      <c r="C329" s="64">
        <v>2</v>
      </c>
      <c r="D329" s="64">
        <v>1</v>
      </c>
      <c r="E329" s="64">
        <v>1</v>
      </c>
      <c r="F329" s="64">
        <v>21</v>
      </c>
      <c r="G329" s="64">
        <v>7</v>
      </c>
      <c r="H329" s="64">
        <v>1</v>
      </c>
      <c r="I329" s="64">
        <v>1</v>
      </c>
      <c r="J329" s="64">
        <v>1</v>
      </c>
      <c r="K329" s="64">
        <v>2</v>
      </c>
      <c r="L329" s="65">
        <v>0</v>
      </c>
      <c r="M329" s="64">
        <v>13</v>
      </c>
      <c r="N329" s="65">
        <v>1</v>
      </c>
      <c r="O329" s="64">
        <v>2</v>
      </c>
      <c r="P329" s="64">
        <v>11</v>
      </c>
      <c r="Q329" s="64">
        <v>6</v>
      </c>
    </row>
    <row r="330" spans="1:19" x14ac:dyDescent="0.25">
      <c r="A330" s="35" t="s">
        <v>676</v>
      </c>
      <c r="B330" s="63">
        <f t="shared" si="8"/>
        <v>5</v>
      </c>
      <c r="C330" s="64">
        <v>2</v>
      </c>
      <c r="D330" s="64">
        <v>0</v>
      </c>
      <c r="E330" s="64">
        <v>0</v>
      </c>
      <c r="F330" s="64">
        <v>1</v>
      </c>
      <c r="G330" s="64">
        <v>0</v>
      </c>
      <c r="H330" s="64">
        <v>0</v>
      </c>
      <c r="I330" s="64">
        <v>2</v>
      </c>
      <c r="J330" s="64">
        <v>0</v>
      </c>
      <c r="K330" s="64">
        <v>0</v>
      </c>
      <c r="L330" s="65">
        <v>0</v>
      </c>
      <c r="M330" s="64">
        <v>0</v>
      </c>
      <c r="N330" s="65">
        <v>0</v>
      </c>
      <c r="O330" s="64">
        <v>0</v>
      </c>
      <c r="P330" s="64">
        <v>0</v>
      </c>
      <c r="Q330" s="64">
        <v>0</v>
      </c>
    </row>
    <row r="331" spans="1:19" x14ac:dyDescent="0.25">
      <c r="A331" s="35" t="s">
        <v>241</v>
      </c>
      <c r="B331" s="63">
        <f t="shared" si="8"/>
        <v>15</v>
      </c>
      <c r="C331" s="64">
        <v>11</v>
      </c>
      <c r="D331" s="64">
        <v>0</v>
      </c>
      <c r="E331" s="64">
        <v>0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1</v>
      </c>
      <c r="L331" s="65">
        <v>0</v>
      </c>
      <c r="M331" s="64">
        <v>0</v>
      </c>
      <c r="N331" s="65">
        <v>0</v>
      </c>
      <c r="O331" s="64">
        <v>0</v>
      </c>
      <c r="P331" s="64">
        <v>2</v>
      </c>
      <c r="Q331" s="64">
        <v>1</v>
      </c>
    </row>
    <row r="332" spans="1:19" x14ac:dyDescent="0.25">
      <c r="A332" s="35" t="s">
        <v>119</v>
      </c>
      <c r="B332" s="63">
        <f t="shared" ref="B332:B371" si="9">SUM(C332:Q332)</f>
        <v>42</v>
      </c>
      <c r="C332" s="64">
        <v>23</v>
      </c>
      <c r="D332" s="64">
        <v>1</v>
      </c>
      <c r="E332" s="64">
        <v>0</v>
      </c>
      <c r="F332" s="64">
        <v>0</v>
      </c>
      <c r="G332" s="64">
        <v>1</v>
      </c>
      <c r="H332" s="64">
        <v>1</v>
      </c>
      <c r="I332" s="64">
        <v>2</v>
      </c>
      <c r="J332" s="64">
        <v>1</v>
      </c>
      <c r="K332" s="64">
        <v>6</v>
      </c>
      <c r="L332" s="65">
        <v>2</v>
      </c>
      <c r="M332" s="64">
        <v>2</v>
      </c>
      <c r="N332" s="65">
        <v>0</v>
      </c>
      <c r="O332" s="64">
        <v>1</v>
      </c>
      <c r="P332" s="64">
        <v>2</v>
      </c>
      <c r="Q332" s="64">
        <v>0</v>
      </c>
    </row>
    <row r="333" spans="1:19" x14ac:dyDescent="0.25">
      <c r="A333" s="35" t="s">
        <v>677</v>
      </c>
      <c r="B333" s="63">
        <f t="shared" si="9"/>
        <v>1</v>
      </c>
      <c r="C333" s="64">
        <v>1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5">
        <v>0</v>
      </c>
      <c r="M333" s="64">
        <v>0</v>
      </c>
      <c r="N333" s="65">
        <v>0</v>
      </c>
      <c r="O333" s="64">
        <v>0</v>
      </c>
      <c r="P333" s="64">
        <v>0</v>
      </c>
      <c r="Q333" s="64">
        <v>0</v>
      </c>
    </row>
    <row r="334" spans="1:19" x14ac:dyDescent="0.25">
      <c r="A334" s="35" t="s">
        <v>678</v>
      </c>
      <c r="B334" s="63">
        <f t="shared" si="9"/>
        <v>4</v>
      </c>
      <c r="C334" s="64">
        <v>0</v>
      </c>
      <c r="D334" s="64">
        <v>0</v>
      </c>
      <c r="E334" s="64">
        <v>1</v>
      </c>
      <c r="F334" s="64">
        <v>0</v>
      </c>
      <c r="G334" s="64">
        <v>2</v>
      </c>
      <c r="H334" s="64">
        <v>0</v>
      </c>
      <c r="I334" s="64">
        <v>0</v>
      </c>
      <c r="J334" s="64">
        <v>0</v>
      </c>
      <c r="K334" s="64">
        <v>1</v>
      </c>
      <c r="L334" s="65">
        <v>0</v>
      </c>
      <c r="M334" s="64">
        <v>0</v>
      </c>
      <c r="N334" s="65">
        <v>0</v>
      </c>
      <c r="O334" s="64">
        <v>0</v>
      </c>
      <c r="P334" s="64">
        <v>0</v>
      </c>
      <c r="Q334" s="64">
        <v>0</v>
      </c>
      <c r="R334" s="6" t="e">
        <f>VLOOKUP(A334,'C-3'!$A$15:$A$431,1,FALSE)</f>
        <v>#N/A</v>
      </c>
      <c r="S334" s="128" t="s">
        <v>707</v>
      </c>
    </row>
    <row r="335" spans="1:19" x14ac:dyDescent="0.25">
      <c r="A335" s="35" t="s">
        <v>243</v>
      </c>
      <c r="B335" s="63">
        <f t="shared" si="9"/>
        <v>20</v>
      </c>
      <c r="C335" s="64">
        <v>13</v>
      </c>
      <c r="D335" s="64">
        <v>0</v>
      </c>
      <c r="E335" s="64">
        <v>0</v>
      </c>
      <c r="F335" s="64">
        <v>1</v>
      </c>
      <c r="G335" s="64">
        <v>0</v>
      </c>
      <c r="H335" s="64">
        <v>0</v>
      </c>
      <c r="I335" s="64">
        <v>0</v>
      </c>
      <c r="J335" s="64">
        <v>0</v>
      </c>
      <c r="K335" s="64">
        <v>4</v>
      </c>
      <c r="L335" s="65">
        <v>0</v>
      </c>
      <c r="M335" s="64">
        <v>2</v>
      </c>
      <c r="N335" s="65">
        <v>0</v>
      </c>
      <c r="O335" s="64">
        <v>0</v>
      </c>
      <c r="P335" s="64">
        <v>0</v>
      </c>
      <c r="Q335" s="64">
        <v>0</v>
      </c>
    </row>
    <row r="336" spans="1:19" x14ac:dyDescent="0.25">
      <c r="A336" s="35" t="s">
        <v>679</v>
      </c>
      <c r="B336" s="63">
        <f t="shared" si="9"/>
        <v>603</v>
      </c>
      <c r="C336" s="64">
        <v>114</v>
      </c>
      <c r="D336" s="64">
        <v>33</v>
      </c>
      <c r="E336" s="64">
        <v>40</v>
      </c>
      <c r="F336" s="64">
        <v>167</v>
      </c>
      <c r="G336" s="64">
        <v>7</v>
      </c>
      <c r="H336" s="64">
        <v>9</v>
      </c>
      <c r="I336" s="64">
        <v>37</v>
      </c>
      <c r="J336" s="64">
        <v>10</v>
      </c>
      <c r="K336" s="64">
        <v>22</v>
      </c>
      <c r="L336" s="65">
        <v>2</v>
      </c>
      <c r="M336" s="64">
        <v>38</v>
      </c>
      <c r="N336" s="65">
        <v>0</v>
      </c>
      <c r="O336" s="64">
        <v>22</v>
      </c>
      <c r="P336" s="64">
        <v>72</v>
      </c>
      <c r="Q336" s="64">
        <v>30</v>
      </c>
      <c r="R336" s="6" t="e">
        <f>VLOOKUP(A336,'C-3'!$A$15:$A$431,1,FALSE)</f>
        <v>#N/A</v>
      </c>
      <c r="S336" s="128" t="s">
        <v>714</v>
      </c>
    </row>
    <row r="337" spans="1:19" x14ac:dyDescent="0.25">
      <c r="A337" s="35" t="s">
        <v>370</v>
      </c>
      <c r="B337" s="63">
        <f t="shared" si="9"/>
        <v>48</v>
      </c>
      <c r="C337" s="64">
        <v>1</v>
      </c>
      <c r="D337" s="64">
        <v>0</v>
      </c>
      <c r="E337" s="64">
        <v>0</v>
      </c>
      <c r="F337" s="64">
        <v>1</v>
      </c>
      <c r="G337" s="64">
        <v>4</v>
      </c>
      <c r="H337" s="64">
        <v>0</v>
      </c>
      <c r="I337" s="64">
        <v>2</v>
      </c>
      <c r="J337" s="64">
        <v>5</v>
      </c>
      <c r="K337" s="64">
        <v>2</v>
      </c>
      <c r="L337" s="65">
        <v>2</v>
      </c>
      <c r="M337" s="64">
        <v>6</v>
      </c>
      <c r="N337" s="65">
        <v>5</v>
      </c>
      <c r="O337" s="64">
        <v>5</v>
      </c>
      <c r="P337" s="64">
        <v>14</v>
      </c>
      <c r="Q337" s="64">
        <v>1</v>
      </c>
    </row>
    <row r="338" spans="1:19" x14ac:dyDescent="0.25">
      <c r="A338" s="35" t="s">
        <v>120</v>
      </c>
      <c r="B338" s="63">
        <f t="shared" si="9"/>
        <v>137</v>
      </c>
      <c r="C338" s="64">
        <v>40</v>
      </c>
      <c r="D338" s="64">
        <v>0</v>
      </c>
      <c r="E338" s="64">
        <v>0</v>
      </c>
      <c r="F338" s="64">
        <v>1</v>
      </c>
      <c r="G338" s="64">
        <v>30</v>
      </c>
      <c r="H338" s="64">
        <v>3</v>
      </c>
      <c r="I338" s="64">
        <v>0</v>
      </c>
      <c r="J338" s="64">
        <v>2</v>
      </c>
      <c r="K338" s="64">
        <v>24</v>
      </c>
      <c r="L338" s="65">
        <v>1</v>
      </c>
      <c r="M338" s="64">
        <v>7</v>
      </c>
      <c r="N338" s="65">
        <v>3</v>
      </c>
      <c r="O338" s="64">
        <v>24</v>
      </c>
      <c r="P338" s="64">
        <v>1</v>
      </c>
      <c r="Q338" s="64">
        <v>1</v>
      </c>
    </row>
    <row r="339" spans="1:19" x14ac:dyDescent="0.25">
      <c r="A339" s="35" t="s">
        <v>244</v>
      </c>
      <c r="B339" s="63">
        <f t="shared" si="9"/>
        <v>632</v>
      </c>
      <c r="C339" s="64">
        <v>173</v>
      </c>
      <c r="D339" s="64">
        <v>53</v>
      </c>
      <c r="E339" s="64">
        <v>71</v>
      </c>
      <c r="F339" s="64">
        <v>28</v>
      </c>
      <c r="G339" s="64">
        <v>15</v>
      </c>
      <c r="H339" s="64">
        <v>11</v>
      </c>
      <c r="I339" s="64">
        <v>86</v>
      </c>
      <c r="J339" s="64">
        <v>44</v>
      </c>
      <c r="K339" s="64">
        <v>47</v>
      </c>
      <c r="L339" s="65">
        <v>11</v>
      </c>
      <c r="M339" s="64">
        <v>22</v>
      </c>
      <c r="N339" s="65">
        <v>15</v>
      </c>
      <c r="O339" s="64">
        <v>21</v>
      </c>
      <c r="P339" s="64">
        <v>21</v>
      </c>
      <c r="Q339" s="64">
        <v>14</v>
      </c>
    </row>
    <row r="340" spans="1:19" x14ac:dyDescent="0.25">
      <c r="A340" s="35" t="s">
        <v>402</v>
      </c>
      <c r="B340" s="63">
        <f t="shared" si="9"/>
        <v>47</v>
      </c>
      <c r="C340" s="64">
        <v>4</v>
      </c>
      <c r="D340" s="64">
        <v>3</v>
      </c>
      <c r="E340" s="64">
        <v>2</v>
      </c>
      <c r="F340" s="64">
        <v>0</v>
      </c>
      <c r="G340" s="64">
        <v>2</v>
      </c>
      <c r="H340" s="64">
        <v>5</v>
      </c>
      <c r="I340" s="64">
        <v>4</v>
      </c>
      <c r="J340" s="64">
        <v>1</v>
      </c>
      <c r="K340" s="64">
        <v>3</v>
      </c>
      <c r="L340" s="65">
        <v>2</v>
      </c>
      <c r="M340" s="64">
        <v>0</v>
      </c>
      <c r="N340" s="65">
        <v>5</v>
      </c>
      <c r="O340" s="64">
        <v>2</v>
      </c>
      <c r="P340" s="64">
        <v>6</v>
      </c>
      <c r="Q340" s="64">
        <v>8</v>
      </c>
    </row>
    <row r="341" spans="1:19" x14ac:dyDescent="0.25">
      <c r="A341" s="35" t="s">
        <v>122</v>
      </c>
      <c r="B341" s="63">
        <f t="shared" si="9"/>
        <v>7</v>
      </c>
      <c r="C341" s="64">
        <v>0</v>
      </c>
      <c r="D341" s="64">
        <v>0</v>
      </c>
      <c r="E341" s="64">
        <v>1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2</v>
      </c>
      <c r="L341" s="65">
        <v>1</v>
      </c>
      <c r="M341" s="64">
        <v>3</v>
      </c>
      <c r="N341" s="65">
        <v>0</v>
      </c>
      <c r="O341" s="64">
        <v>0</v>
      </c>
      <c r="P341" s="64">
        <v>0</v>
      </c>
      <c r="Q341" s="64">
        <v>0</v>
      </c>
    </row>
    <row r="342" spans="1:19" x14ac:dyDescent="0.25">
      <c r="A342" s="35" t="s">
        <v>123</v>
      </c>
      <c r="B342" s="63">
        <f t="shared" si="9"/>
        <v>950</v>
      </c>
      <c r="C342" s="64">
        <v>128</v>
      </c>
      <c r="D342" s="64">
        <v>92</v>
      </c>
      <c r="E342" s="64">
        <v>68</v>
      </c>
      <c r="F342" s="64">
        <v>50</v>
      </c>
      <c r="G342" s="64">
        <v>25</v>
      </c>
      <c r="H342" s="64">
        <v>31</v>
      </c>
      <c r="I342" s="64">
        <v>62</v>
      </c>
      <c r="J342" s="64">
        <v>64</v>
      </c>
      <c r="K342" s="64">
        <v>52</v>
      </c>
      <c r="L342" s="65">
        <v>76</v>
      </c>
      <c r="M342" s="64">
        <v>76</v>
      </c>
      <c r="N342" s="65">
        <v>51</v>
      </c>
      <c r="O342" s="64">
        <v>61</v>
      </c>
      <c r="P342" s="64">
        <v>63</v>
      </c>
      <c r="Q342" s="64">
        <v>51</v>
      </c>
    </row>
    <row r="343" spans="1:19" x14ac:dyDescent="0.25">
      <c r="A343" s="35" t="s">
        <v>124</v>
      </c>
      <c r="B343" s="63">
        <f t="shared" si="9"/>
        <v>56</v>
      </c>
      <c r="C343" s="64">
        <v>4</v>
      </c>
      <c r="D343" s="64">
        <v>2</v>
      </c>
      <c r="E343" s="64">
        <v>1</v>
      </c>
      <c r="F343" s="64">
        <v>1</v>
      </c>
      <c r="G343" s="64">
        <v>8</v>
      </c>
      <c r="H343" s="64">
        <v>1</v>
      </c>
      <c r="I343" s="64">
        <v>3</v>
      </c>
      <c r="J343" s="64">
        <v>2</v>
      </c>
      <c r="K343" s="64">
        <v>1</v>
      </c>
      <c r="L343" s="65">
        <v>16</v>
      </c>
      <c r="M343" s="64">
        <v>6</v>
      </c>
      <c r="N343" s="65">
        <v>1</v>
      </c>
      <c r="O343" s="64">
        <v>8</v>
      </c>
      <c r="P343" s="64">
        <v>2</v>
      </c>
      <c r="Q343" s="64">
        <v>0</v>
      </c>
    </row>
    <row r="344" spans="1:19" x14ac:dyDescent="0.25">
      <c r="A344" s="35" t="s">
        <v>125</v>
      </c>
      <c r="B344" s="63">
        <f t="shared" si="9"/>
        <v>25</v>
      </c>
      <c r="C344" s="64">
        <v>3</v>
      </c>
      <c r="D344" s="64">
        <v>0</v>
      </c>
      <c r="E344" s="64">
        <v>0</v>
      </c>
      <c r="F344" s="64">
        <v>1</v>
      </c>
      <c r="G344" s="64">
        <v>0</v>
      </c>
      <c r="H344" s="64">
        <v>2</v>
      </c>
      <c r="I344" s="64">
        <v>1</v>
      </c>
      <c r="J344" s="64">
        <v>8</v>
      </c>
      <c r="K344" s="64">
        <v>0</v>
      </c>
      <c r="L344" s="65">
        <v>7</v>
      </c>
      <c r="M344" s="64">
        <v>1</v>
      </c>
      <c r="N344" s="65">
        <v>0</v>
      </c>
      <c r="O344" s="64">
        <v>2</v>
      </c>
      <c r="P344" s="64">
        <v>0</v>
      </c>
      <c r="Q344" s="64">
        <v>0</v>
      </c>
    </row>
    <row r="345" spans="1:19" x14ac:dyDescent="0.25">
      <c r="A345" s="35" t="s">
        <v>126</v>
      </c>
      <c r="B345" s="63">
        <f t="shared" si="9"/>
        <v>15</v>
      </c>
      <c r="C345" s="64">
        <v>2</v>
      </c>
      <c r="D345" s="64">
        <v>1</v>
      </c>
      <c r="E345" s="64">
        <v>2</v>
      </c>
      <c r="F345" s="64">
        <v>3</v>
      </c>
      <c r="G345" s="64">
        <v>2</v>
      </c>
      <c r="H345" s="64">
        <v>1</v>
      </c>
      <c r="I345" s="64">
        <v>0</v>
      </c>
      <c r="J345" s="64">
        <v>0</v>
      </c>
      <c r="K345" s="64">
        <v>0</v>
      </c>
      <c r="L345" s="65">
        <v>0</v>
      </c>
      <c r="M345" s="64">
        <v>4</v>
      </c>
      <c r="N345" s="65">
        <v>0</v>
      </c>
      <c r="O345" s="64">
        <v>0</v>
      </c>
      <c r="P345" s="64">
        <v>0</v>
      </c>
      <c r="Q345" s="64">
        <v>0</v>
      </c>
    </row>
    <row r="346" spans="1:19" x14ac:dyDescent="0.25">
      <c r="A346" s="35" t="s">
        <v>426</v>
      </c>
      <c r="B346" s="63">
        <f t="shared" si="9"/>
        <v>48</v>
      </c>
      <c r="C346" s="64">
        <v>1</v>
      </c>
      <c r="D346" s="64">
        <v>1</v>
      </c>
      <c r="E346" s="64">
        <v>0</v>
      </c>
      <c r="F346" s="64">
        <v>5</v>
      </c>
      <c r="G346" s="64">
        <v>1</v>
      </c>
      <c r="H346" s="64">
        <v>1</v>
      </c>
      <c r="I346" s="64">
        <v>25</v>
      </c>
      <c r="J346" s="64">
        <v>8</v>
      </c>
      <c r="K346" s="64">
        <v>1</v>
      </c>
      <c r="L346" s="65">
        <v>1</v>
      </c>
      <c r="M346" s="64">
        <v>1</v>
      </c>
      <c r="N346" s="65">
        <v>0</v>
      </c>
      <c r="O346" s="64">
        <v>0</v>
      </c>
      <c r="P346" s="64">
        <v>0</v>
      </c>
      <c r="Q346" s="64">
        <v>3</v>
      </c>
    </row>
    <row r="347" spans="1:19" x14ac:dyDescent="0.25">
      <c r="A347" s="35" t="s">
        <v>245</v>
      </c>
      <c r="B347" s="63">
        <f t="shared" si="9"/>
        <v>1286</v>
      </c>
      <c r="C347" s="64">
        <v>271</v>
      </c>
      <c r="D347" s="64">
        <v>42</v>
      </c>
      <c r="E347" s="64">
        <v>157</v>
      </c>
      <c r="F347" s="64">
        <v>109</v>
      </c>
      <c r="G347" s="64">
        <v>39</v>
      </c>
      <c r="H347" s="64">
        <v>31</v>
      </c>
      <c r="I347" s="64">
        <v>60</v>
      </c>
      <c r="J347" s="64">
        <v>53</v>
      </c>
      <c r="K347" s="64">
        <v>57</v>
      </c>
      <c r="L347" s="65">
        <v>40</v>
      </c>
      <c r="M347" s="64">
        <v>67</v>
      </c>
      <c r="N347" s="65">
        <v>36</v>
      </c>
      <c r="O347" s="64">
        <v>59</v>
      </c>
      <c r="P347" s="64">
        <v>100</v>
      </c>
      <c r="Q347" s="64">
        <v>165</v>
      </c>
    </row>
    <row r="348" spans="1:19" x14ac:dyDescent="0.25">
      <c r="A348" s="35" t="s">
        <v>127</v>
      </c>
      <c r="B348" s="63">
        <f t="shared" si="9"/>
        <v>5</v>
      </c>
      <c r="C348" s="64">
        <v>1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1</v>
      </c>
      <c r="K348" s="64">
        <v>1</v>
      </c>
      <c r="L348" s="65">
        <v>1</v>
      </c>
      <c r="M348" s="64">
        <v>0</v>
      </c>
      <c r="N348" s="65">
        <v>0</v>
      </c>
      <c r="O348" s="64">
        <v>0</v>
      </c>
      <c r="P348" s="64">
        <v>0</v>
      </c>
      <c r="Q348" s="64">
        <v>1</v>
      </c>
    </row>
    <row r="349" spans="1:19" x14ac:dyDescent="0.25">
      <c r="A349" s="35" t="s">
        <v>680</v>
      </c>
      <c r="B349" s="63">
        <f t="shared" si="9"/>
        <v>31</v>
      </c>
      <c r="C349" s="64">
        <v>27</v>
      </c>
      <c r="D349" s="64">
        <v>4</v>
      </c>
      <c r="E349" s="64">
        <v>0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5">
        <v>0</v>
      </c>
      <c r="M349" s="64">
        <v>0</v>
      </c>
      <c r="N349" s="65">
        <v>0</v>
      </c>
      <c r="O349" s="64">
        <v>0</v>
      </c>
      <c r="P349" s="64">
        <v>0</v>
      </c>
      <c r="Q349" s="64">
        <v>0</v>
      </c>
      <c r="R349" s="6" t="e">
        <f>VLOOKUP(A349,'C-3'!$A$15:$A$431,1,FALSE)</f>
        <v>#N/A</v>
      </c>
      <c r="S349" s="128" t="s">
        <v>715</v>
      </c>
    </row>
    <row r="350" spans="1:19" x14ac:dyDescent="0.25">
      <c r="A350" s="35" t="s">
        <v>681</v>
      </c>
      <c r="B350" s="63">
        <f t="shared" si="9"/>
        <v>2</v>
      </c>
      <c r="C350" s="64">
        <v>0</v>
      </c>
      <c r="D350" s="64">
        <v>0</v>
      </c>
      <c r="E350" s="64">
        <v>1</v>
      </c>
      <c r="F350" s="64">
        <v>1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5">
        <v>0</v>
      </c>
      <c r="M350" s="64">
        <v>0</v>
      </c>
      <c r="N350" s="65">
        <v>0</v>
      </c>
      <c r="O350" s="64">
        <v>0</v>
      </c>
      <c r="P350" s="64">
        <v>0</v>
      </c>
      <c r="Q350" s="64">
        <v>0</v>
      </c>
      <c r="R350" s="6" t="e">
        <f>VLOOKUP(A350,'C-3'!$A$15:$A$431,1,FALSE)</f>
        <v>#N/A</v>
      </c>
      <c r="S350" s="128" t="s">
        <v>703</v>
      </c>
    </row>
    <row r="351" spans="1:19" x14ac:dyDescent="0.25">
      <c r="A351" s="35" t="s">
        <v>128</v>
      </c>
      <c r="B351" s="63">
        <f t="shared" si="9"/>
        <v>1607</v>
      </c>
      <c r="C351" s="64">
        <v>101</v>
      </c>
      <c r="D351" s="64">
        <v>94</v>
      </c>
      <c r="E351" s="64">
        <v>162</v>
      </c>
      <c r="F351" s="64">
        <v>89</v>
      </c>
      <c r="G351" s="64">
        <v>118</v>
      </c>
      <c r="H351" s="64">
        <v>66</v>
      </c>
      <c r="I351" s="64">
        <v>126</v>
      </c>
      <c r="J351" s="64">
        <v>137</v>
      </c>
      <c r="K351" s="64">
        <v>62</v>
      </c>
      <c r="L351" s="65">
        <v>92</v>
      </c>
      <c r="M351" s="64">
        <v>84</v>
      </c>
      <c r="N351" s="65">
        <v>106</v>
      </c>
      <c r="O351" s="64">
        <v>82</v>
      </c>
      <c r="P351" s="64">
        <v>180</v>
      </c>
      <c r="Q351" s="64">
        <v>108</v>
      </c>
    </row>
    <row r="352" spans="1:19" x14ac:dyDescent="0.25">
      <c r="A352" s="35" t="s">
        <v>130</v>
      </c>
      <c r="B352" s="63">
        <f>SUM(C352:Q352)</f>
        <v>12</v>
      </c>
      <c r="C352" s="64">
        <v>1</v>
      </c>
      <c r="D352" s="64">
        <v>0</v>
      </c>
      <c r="E352" s="64">
        <v>1</v>
      </c>
      <c r="F352" s="64">
        <v>6</v>
      </c>
      <c r="G352" s="64">
        <v>1</v>
      </c>
      <c r="H352" s="64">
        <v>0</v>
      </c>
      <c r="I352" s="64">
        <v>0</v>
      </c>
      <c r="J352" s="64">
        <v>0</v>
      </c>
      <c r="K352" s="64">
        <v>0</v>
      </c>
      <c r="L352" s="65">
        <v>2</v>
      </c>
      <c r="M352" s="64">
        <v>0</v>
      </c>
      <c r="N352" s="65">
        <v>0</v>
      </c>
      <c r="O352" s="64">
        <v>0</v>
      </c>
      <c r="P352" s="64">
        <v>1</v>
      </c>
      <c r="Q352" s="64">
        <v>0</v>
      </c>
    </row>
    <row r="353" spans="1:17" x14ac:dyDescent="0.25">
      <c r="A353" s="35" t="s">
        <v>131</v>
      </c>
      <c r="B353" s="63">
        <f t="shared" si="9"/>
        <v>125</v>
      </c>
      <c r="C353" s="64">
        <v>1</v>
      </c>
      <c r="D353" s="64">
        <v>10</v>
      </c>
      <c r="E353" s="64">
        <v>25</v>
      </c>
      <c r="F353" s="64">
        <v>8</v>
      </c>
      <c r="G353" s="64">
        <v>6</v>
      </c>
      <c r="H353" s="64">
        <v>3</v>
      </c>
      <c r="I353" s="64">
        <v>16</v>
      </c>
      <c r="J353" s="64">
        <v>22</v>
      </c>
      <c r="K353" s="64">
        <v>4</v>
      </c>
      <c r="L353" s="65">
        <v>1</v>
      </c>
      <c r="M353" s="64">
        <v>8</v>
      </c>
      <c r="N353" s="65">
        <v>6</v>
      </c>
      <c r="O353" s="64">
        <v>4</v>
      </c>
      <c r="P353" s="64">
        <v>4</v>
      </c>
      <c r="Q353" s="64">
        <v>7</v>
      </c>
    </row>
    <row r="354" spans="1:17" x14ac:dyDescent="0.25">
      <c r="A354" s="35" t="s">
        <v>396</v>
      </c>
      <c r="B354" s="63">
        <f t="shared" si="9"/>
        <v>142</v>
      </c>
      <c r="C354" s="64">
        <v>94</v>
      </c>
      <c r="D354" s="64">
        <v>10</v>
      </c>
      <c r="E354" s="64">
        <v>14</v>
      </c>
      <c r="F354" s="64">
        <v>6</v>
      </c>
      <c r="G354" s="64">
        <v>2</v>
      </c>
      <c r="H354" s="64">
        <v>0</v>
      </c>
      <c r="I354" s="64">
        <v>4</v>
      </c>
      <c r="J354" s="64">
        <v>8</v>
      </c>
      <c r="K354" s="64">
        <v>0</v>
      </c>
      <c r="L354" s="65">
        <v>0</v>
      </c>
      <c r="M354" s="64">
        <v>2</v>
      </c>
      <c r="N354" s="65">
        <v>0</v>
      </c>
      <c r="O354" s="64">
        <v>1</v>
      </c>
      <c r="P354" s="64">
        <v>0</v>
      </c>
      <c r="Q354" s="64">
        <v>1</v>
      </c>
    </row>
    <row r="355" spans="1:17" x14ac:dyDescent="0.25">
      <c r="A355" s="35" t="s">
        <v>246</v>
      </c>
      <c r="B355" s="63">
        <f t="shared" si="9"/>
        <v>22</v>
      </c>
      <c r="C355" s="64">
        <v>3</v>
      </c>
      <c r="D355" s="64">
        <v>1</v>
      </c>
      <c r="E355" s="64">
        <v>0</v>
      </c>
      <c r="F355" s="64">
        <v>1</v>
      </c>
      <c r="G355" s="64">
        <v>0</v>
      </c>
      <c r="H355" s="64">
        <v>2</v>
      </c>
      <c r="I355" s="64">
        <v>0</v>
      </c>
      <c r="J355" s="64">
        <v>7</v>
      </c>
      <c r="K355" s="64">
        <v>1</v>
      </c>
      <c r="L355" s="65">
        <v>1</v>
      </c>
      <c r="M355" s="64">
        <v>1</v>
      </c>
      <c r="N355" s="65">
        <v>3</v>
      </c>
      <c r="O355" s="64">
        <v>1</v>
      </c>
      <c r="P355" s="64">
        <v>1</v>
      </c>
      <c r="Q355" s="64">
        <v>0</v>
      </c>
    </row>
    <row r="356" spans="1:17" x14ac:dyDescent="0.25">
      <c r="A356" s="35" t="s">
        <v>397</v>
      </c>
      <c r="B356" s="63">
        <f t="shared" si="9"/>
        <v>67</v>
      </c>
      <c r="C356" s="64">
        <v>6</v>
      </c>
      <c r="D356" s="64">
        <v>12</v>
      </c>
      <c r="E356" s="64">
        <v>6</v>
      </c>
      <c r="F356" s="64">
        <v>4</v>
      </c>
      <c r="G356" s="64">
        <v>2</v>
      </c>
      <c r="H356" s="64">
        <v>1</v>
      </c>
      <c r="I356" s="64">
        <v>1</v>
      </c>
      <c r="J356" s="64">
        <v>6</v>
      </c>
      <c r="K356" s="64">
        <v>10</v>
      </c>
      <c r="L356" s="65">
        <v>0</v>
      </c>
      <c r="M356" s="64">
        <v>7</v>
      </c>
      <c r="N356" s="65">
        <v>2</v>
      </c>
      <c r="O356" s="64">
        <v>5</v>
      </c>
      <c r="P356" s="64">
        <v>1</v>
      </c>
      <c r="Q356" s="64">
        <v>4</v>
      </c>
    </row>
    <row r="357" spans="1:17" x14ac:dyDescent="0.25">
      <c r="A357" s="35" t="s">
        <v>132</v>
      </c>
      <c r="B357" s="63">
        <f t="shared" si="9"/>
        <v>966</v>
      </c>
      <c r="C357" s="64">
        <v>85</v>
      </c>
      <c r="D357" s="64">
        <v>64</v>
      </c>
      <c r="E357" s="64">
        <v>82</v>
      </c>
      <c r="F357" s="64">
        <v>64</v>
      </c>
      <c r="G357" s="64">
        <v>75</v>
      </c>
      <c r="H357" s="64">
        <v>20</v>
      </c>
      <c r="I357" s="64">
        <v>83</v>
      </c>
      <c r="J357" s="64">
        <v>79</v>
      </c>
      <c r="K357" s="64">
        <v>57</v>
      </c>
      <c r="L357" s="65">
        <v>43</v>
      </c>
      <c r="M357" s="64">
        <v>75</v>
      </c>
      <c r="N357" s="65">
        <v>53</v>
      </c>
      <c r="O357" s="64">
        <v>53</v>
      </c>
      <c r="P357" s="64">
        <v>70</v>
      </c>
      <c r="Q357" s="64">
        <v>63</v>
      </c>
    </row>
    <row r="358" spans="1:17" x14ac:dyDescent="0.25">
      <c r="A358" s="35" t="s">
        <v>311</v>
      </c>
      <c r="B358" s="63">
        <f t="shared" si="9"/>
        <v>1</v>
      </c>
      <c r="C358" s="64">
        <v>0</v>
      </c>
      <c r="D358" s="64">
        <v>0</v>
      </c>
      <c r="E358" s="64">
        <v>0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5">
        <v>0</v>
      </c>
      <c r="M358" s="64">
        <v>1</v>
      </c>
      <c r="N358" s="65">
        <v>0</v>
      </c>
      <c r="O358" s="64">
        <v>0</v>
      </c>
      <c r="P358" s="64">
        <v>0</v>
      </c>
      <c r="Q358" s="64">
        <v>0</v>
      </c>
    </row>
    <row r="359" spans="1:17" x14ac:dyDescent="0.25">
      <c r="A359" s="35" t="s">
        <v>247</v>
      </c>
      <c r="B359" s="63">
        <f t="shared" si="9"/>
        <v>5</v>
      </c>
      <c r="C359" s="64">
        <v>2</v>
      </c>
      <c r="D359" s="64">
        <v>0</v>
      </c>
      <c r="E359" s="64">
        <v>0</v>
      </c>
      <c r="F359" s="64">
        <v>1</v>
      </c>
      <c r="G359" s="64">
        <v>1</v>
      </c>
      <c r="H359" s="64">
        <v>0</v>
      </c>
      <c r="I359" s="64">
        <v>0</v>
      </c>
      <c r="J359" s="64">
        <v>0</v>
      </c>
      <c r="K359" s="64">
        <v>0</v>
      </c>
      <c r="L359" s="65">
        <v>1</v>
      </c>
      <c r="M359" s="64">
        <v>0</v>
      </c>
      <c r="N359" s="65">
        <v>0</v>
      </c>
      <c r="O359" s="64">
        <v>0</v>
      </c>
      <c r="P359" s="64">
        <v>0</v>
      </c>
      <c r="Q359" s="64">
        <v>0</v>
      </c>
    </row>
    <row r="360" spans="1:17" x14ac:dyDescent="0.25">
      <c r="A360" s="35" t="s">
        <v>134</v>
      </c>
      <c r="B360" s="63">
        <f t="shared" si="9"/>
        <v>78</v>
      </c>
      <c r="C360" s="64">
        <v>1</v>
      </c>
      <c r="D360" s="64">
        <v>1</v>
      </c>
      <c r="E360" s="64">
        <v>0</v>
      </c>
      <c r="F360" s="64">
        <v>23</v>
      </c>
      <c r="G360" s="64">
        <v>8</v>
      </c>
      <c r="H360" s="64">
        <v>18</v>
      </c>
      <c r="I360" s="64">
        <v>1</v>
      </c>
      <c r="J360" s="64">
        <v>4</v>
      </c>
      <c r="K360" s="64">
        <v>1</v>
      </c>
      <c r="L360" s="65">
        <v>1</v>
      </c>
      <c r="M360" s="64">
        <v>0</v>
      </c>
      <c r="N360" s="65">
        <v>1</v>
      </c>
      <c r="O360" s="64">
        <v>2</v>
      </c>
      <c r="P360" s="64">
        <v>10</v>
      </c>
      <c r="Q360" s="64">
        <v>7</v>
      </c>
    </row>
    <row r="361" spans="1:17" x14ac:dyDescent="0.25">
      <c r="B361" s="63"/>
      <c r="C361" s="64"/>
      <c r="D361" s="64"/>
      <c r="E361" s="64"/>
      <c r="F361" s="64"/>
      <c r="G361" s="64"/>
      <c r="H361" s="64"/>
      <c r="I361" s="64"/>
      <c r="J361" s="64"/>
      <c r="K361" s="64"/>
      <c r="L361" s="65"/>
      <c r="M361" s="64"/>
      <c r="N361" s="65"/>
      <c r="O361" s="64"/>
      <c r="P361" s="64"/>
      <c r="Q361" s="64"/>
    </row>
    <row r="362" spans="1:17" x14ac:dyDescent="0.25">
      <c r="A362" s="35" t="s">
        <v>434</v>
      </c>
      <c r="B362" s="63">
        <f t="shared" si="9"/>
        <v>990</v>
      </c>
      <c r="C362" s="64">
        <v>174</v>
      </c>
      <c r="D362" s="64">
        <v>453</v>
      </c>
      <c r="E362" s="64">
        <v>10</v>
      </c>
      <c r="F362" s="64">
        <v>39</v>
      </c>
      <c r="G362" s="64">
        <v>17</v>
      </c>
      <c r="H362" s="64">
        <v>62</v>
      </c>
      <c r="I362" s="64">
        <v>23</v>
      </c>
      <c r="J362" s="64">
        <v>80</v>
      </c>
      <c r="K362" s="64">
        <v>4</v>
      </c>
      <c r="L362" s="65">
        <v>39</v>
      </c>
      <c r="M362" s="64">
        <v>0</v>
      </c>
      <c r="N362" s="65">
        <v>46</v>
      </c>
      <c r="O362" s="64">
        <v>1</v>
      </c>
      <c r="P362" s="64">
        <v>34</v>
      </c>
      <c r="Q362" s="64">
        <v>8</v>
      </c>
    </row>
    <row r="363" spans="1:17" x14ac:dyDescent="0.25">
      <c r="B363" s="63"/>
      <c r="C363" s="64"/>
      <c r="D363" s="64"/>
      <c r="E363" s="64"/>
      <c r="F363" s="64"/>
      <c r="G363" s="64"/>
      <c r="H363" s="64"/>
      <c r="I363" s="64"/>
      <c r="J363" s="64"/>
      <c r="K363" s="64"/>
      <c r="L363" s="65"/>
      <c r="M363" s="64"/>
      <c r="N363" s="65"/>
      <c r="O363" s="64"/>
      <c r="P363" s="64"/>
      <c r="Q363" s="64"/>
    </row>
    <row r="364" spans="1:17" x14ac:dyDescent="0.25">
      <c r="A364" s="26" t="s">
        <v>410</v>
      </c>
      <c r="B364" s="63">
        <f t="shared" si="9"/>
        <v>373</v>
      </c>
      <c r="C364" s="64">
        <v>19</v>
      </c>
      <c r="D364" s="64">
        <v>10</v>
      </c>
      <c r="E364" s="64">
        <v>49</v>
      </c>
      <c r="F364" s="64">
        <v>15</v>
      </c>
      <c r="G364" s="64">
        <v>11</v>
      </c>
      <c r="H364" s="64">
        <v>9</v>
      </c>
      <c r="I364" s="64">
        <v>16</v>
      </c>
      <c r="J364" s="64">
        <v>39</v>
      </c>
      <c r="K364" s="64">
        <v>28</v>
      </c>
      <c r="L364" s="65">
        <v>21</v>
      </c>
      <c r="M364" s="64">
        <v>87</v>
      </c>
      <c r="N364" s="65">
        <v>7</v>
      </c>
      <c r="O364" s="64">
        <v>8</v>
      </c>
      <c r="P364" s="64">
        <v>21</v>
      </c>
      <c r="Q364" s="64">
        <v>33</v>
      </c>
    </row>
    <row r="365" spans="1:17" x14ac:dyDescent="0.25">
      <c r="B365" s="63"/>
      <c r="C365" s="64"/>
      <c r="D365" s="64"/>
      <c r="E365" s="64"/>
      <c r="F365" s="64"/>
      <c r="G365" s="64"/>
      <c r="H365" s="64"/>
      <c r="I365" s="64"/>
      <c r="J365" s="64"/>
      <c r="K365" s="64"/>
      <c r="L365" s="65"/>
      <c r="M365" s="64"/>
      <c r="N365" s="65"/>
      <c r="O365" s="64"/>
      <c r="P365" s="64"/>
      <c r="Q365" s="64"/>
    </row>
    <row r="366" spans="1:17" x14ac:dyDescent="0.25">
      <c r="A366" s="35" t="s">
        <v>406</v>
      </c>
      <c r="B366" s="63">
        <f t="shared" si="9"/>
        <v>1138</v>
      </c>
      <c r="C366" s="64">
        <v>193</v>
      </c>
      <c r="D366" s="64">
        <v>12</v>
      </c>
      <c r="E366" s="64">
        <v>69</v>
      </c>
      <c r="F366" s="64">
        <v>106</v>
      </c>
      <c r="G366" s="64">
        <v>50</v>
      </c>
      <c r="H366" s="64">
        <v>44</v>
      </c>
      <c r="I366" s="64">
        <v>92</v>
      </c>
      <c r="J366" s="64">
        <v>147</v>
      </c>
      <c r="K366" s="64">
        <v>67</v>
      </c>
      <c r="L366" s="65">
        <v>32</v>
      </c>
      <c r="M366" s="64">
        <v>75</v>
      </c>
      <c r="N366" s="65">
        <v>41</v>
      </c>
      <c r="O366" s="64">
        <v>45</v>
      </c>
      <c r="P366" s="64">
        <v>102</v>
      </c>
      <c r="Q366" s="64">
        <v>63</v>
      </c>
    </row>
    <row r="367" spans="1:17" x14ac:dyDescent="0.25">
      <c r="A367" s="35" t="s">
        <v>427</v>
      </c>
      <c r="B367" s="63">
        <f t="shared" si="9"/>
        <v>1680</v>
      </c>
      <c r="C367" s="64">
        <v>387</v>
      </c>
      <c r="D367" s="64">
        <v>5</v>
      </c>
      <c r="E367" s="64">
        <v>12</v>
      </c>
      <c r="F367" s="64">
        <v>85</v>
      </c>
      <c r="G367" s="64">
        <v>129</v>
      </c>
      <c r="H367" s="64">
        <v>75</v>
      </c>
      <c r="I367" s="64">
        <v>85</v>
      </c>
      <c r="J367" s="64">
        <v>165</v>
      </c>
      <c r="K367" s="64">
        <v>82</v>
      </c>
      <c r="L367" s="65">
        <v>124</v>
      </c>
      <c r="M367" s="64">
        <v>148</v>
      </c>
      <c r="N367" s="65">
        <v>61</v>
      </c>
      <c r="O367" s="64">
        <v>101</v>
      </c>
      <c r="P367" s="64">
        <v>128</v>
      </c>
      <c r="Q367" s="64">
        <v>93</v>
      </c>
    </row>
    <row r="368" spans="1:17" x14ac:dyDescent="0.25">
      <c r="A368" s="35" t="s">
        <v>389</v>
      </c>
      <c r="B368" s="63">
        <f t="shared" si="9"/>
        <v>4956</v>
      </c>
      <c r="C368" s="64">
        <v>1528</v>
      </c>
      <c r="D368" s="64">
        <v>756</v>
      </c>
      <c r="E368" s="64">
        <v>307</v>
      </c>
      <c r="F368" s="64">
        <v>698</v>
      </c>
      <c r="G368" s="64">
        <v>77</v>
      </c>
      <c r="H368" s="64">
        <v>13</v>
      </c>
      <c r="I368" s="64">
        <v>788</v>
      </c>
      <c r="J368" s="64">
        <v>456</v>
      </c>
      <c r="K368" s="64">
        <v>80</v>
      </c>
      <c r="L368" s="65">
        <v>50</v>
      </c>
      <c r="M368" s="64">
        <v>59</v>
      </c>
      <c r="N368" s="65">
        <v>10</v>
      </c>
      <c r="O368" s="64">
        <v>23</v>
      </c>
      <c r="P368" s="64">
        <v>88</v>
      </c>
      <c r="Q368" s="64">
        <v>23</v>
      </c>
    </row>
    <row r="369" spans="1:17" x14ac:dyDescent="0.25">
      <c r="A369" s="35" t="s">
        <v>430</v>
      </c>
      <c r="B369" s="63">
        <f t="shared" si="9"/>
        <v>116</v>
      </c>
      <c r="C369" s="64">
        <v>36</v>
      </c>
      <c r="D369" s="64">
        <v>0</v>
      </c>
      <c r="E369" s="64">
        <v>15</v>
      </c>
      <c r="F369" s="64">
        <v>6</v>
      </c>
      <c r="G369" s="64">
        <v>0</v>
      </c>
      <c r="H369" s="64">
        <v>0</v>
      </c>
      <c r="I369" s="64">
        <v>8</v>
      </c>
      <c r="J369" s="64">
        <v>7</v>
      </c>
      <c r="K369" s="64">
        <v>0</v>
      </c>
      <c r="L369" s="65">
        <v>1</v>
      </c>
      <c r="M369" s="64">
        <v>6</v>
      </c>
      <c r="N369" s="65">
        <v>1</v>
      </c>
      <c r="O369" s="64">
        <v>11</v>
      </c>
      <c r="P369" s="64">
        <v>15</v>
      </c>
      <c r="Q369" s="64">
        <v>10</v>
      </c>
    </row>
    <row r="370" spans="1:17" x14ac:dyDescent="0.25">
      <c r="A370" s="35" t="s">
        <v>431</v>
      </c>
      <c r="B370" s="63">
        <f t="shared" si="9"/>
        <v>5</v>
      </c>
      <c r="C370" s="64">
        <v>2</v>
      </c>
      <c r="D370" s="64">
        <v>0</v>
      </c>
      <c r="E370" s="64">
        <v>1</v>
      </c>
      <c r="F370" s="64">
        <v>0</v>
      </c>
      <c r="G370" s="64">
        <v>0</v>
      </c>
      <c r="H370" s="64">
        <v>0</v>
      </c>
      <c r="I370" s="64">
        <v>0</v>
      </c>
      <c r="J370" s="64">
        <v>1</v>
      </c>
      <c r="K370" s="64">
        <v>0</v>
      </c>
      <c r="L370" s="65">
        <v>0</v>
      </c>
      <c r="M370" s="64">
        <v>1</v>
      </c>
      <c r="N370" s="65">
        <v>0</v>
      </c>
      <c r="O370" s="64">
        <v>0</v>
      </c>
      <c r="P370" s="64">
        <v>0</v>
      </c>
      <c r="Q370" s="64">
        <v>0</v>
      </c>
    </row>
    <row r="371" spans="1:17" x14ac:dyDescent="0.25">
      <c r="A371" s="35" t="s">
        <v>433</v>
      </c>
      <c r="B371" s="63">
        <f t="shared" si="9"/>
        <v>97</v>
      </c>
      <c r="C371" s="64">
        <v>3</v>
      </c>
      <c r="D371" s="64">
        <v>0</v>
      </c>
      <c r="E371" s="64">
        <v>10</v>
      </c>
      <c r="F371" s="64">
        <v>2</v>
      </c>
      <c r="G371" s="64">
        <v>0</v>
      </c>
      <c r="H371" s="64">
        <v>0</v>
      </c>
      <c r="I371" s="64">
        <v>4</v>
      </c>
      <c r="J371" s="64">
        <v>0</v>
      </c>
      <c r="K371" s="64">
        <v>0</v>
      </c>
      <c r="L371" s="65">
        <v>1</v>
      </c>
      <c r="M371" s="64">
        <v>3</v>
      </c>
      <c r="N371" s="65">
        <v>2</v>
      </c>
      <c r="O371" s="64">
        <v>2</v>
      </c>
      <c r="P371" s="64">
        <v>0</v>
      </c>
      <c r="Q371" s="64">
        <v>70</v>
      </c>
    </row>
    <row r="372" spans="1:17" x14ac:dyDescent="0.25">
      <c r="A372" s="68"/>
      <c r="B372" s="69"/>
      <c r="C372" s="70"/>
      <c r="D372" s="70"/>
      <c r="E372" s="70"/>
      <c r="F372" s="70"/>
      <c r="G372" s="70"/>
      <c r="H372" s="70"/>
      <c r="I372" s="70"/>
      <c r="J372" s="70"/>
      <c r="K372" s="70"/>
      <c r="L372" s="71"/>
      <c r="M372" s="70"/>
      <c r="N372" s="71"/>
      <c r="O372" s="70"/>
      <c r="P372" s="70"/>
      <c r="Q372" s="70"/>
    </row>
    <row r="373" spans="1:17" x14ac:dyDescent="0.25">
      <c r="A373" s="38" t="s">
        <v>565</v>
      </c>
    </row>
    <row r="374" spans="1:17" hidden="1" x14ac:dyDescent="0.25"/>
  </sheetData>
  <sheetProtection selectLockedCells="1" selectUnlockedCells="1"/>
  <mergeCells count="20">
    <mergeCell ref="O9:O10"/>
    <mergeCell ref="P9:P10"/>
    <mergeCell ref="Q9:Q10"/>
    <mergeCell ref="B8:B10"/>
    <mergeCell ref="F9:F10"/>
    <mergeCell ref="G9:G10"/>
    <mergeCell ref="H9:H10"/>
    <mergeCell ref="K9:K10"/>
    <mergeCell ref="L9:L10"/>
    <mergeCell ref="N9:N10"/>
    <mergeCell ref="A3:Q3"/>
    <mergeCell ref="I9:I10"/>
    <mergeCell ref="J9:J10"/>
    <mergeCell ref="M9:M10"/>
    <mergeCell ref="A4:Q4"/>
    <mergeCell ref="A6:Q6"/>
    <mergeCell ref="A5:Q5"/>
    <mergeCell ref="C9:C10"/>
    <mergeCell ref="D9:D10"/>
    <mergeCell ref="E9:E10"/>
  </mergeCells>
  <phoneticPr fontId="20" type="noConversion"/>
  <conditionalFormatting sqref="A86 A79 B14:B372">
    <cfRule type="cellIs" dxfId="0" priority="10" stopIfTrue="1" operator="lessThan">
      <formula>0</formula>
    </cfRule>
  </conditionalFormatting>
  <printOptions horizontalCentered="1" verticalCentered="1"/>
  <pageMargins left="0.74791666666666667" right="0.74791666666666667" top="0.98402777777777772" bottom="0.98402777777777772" header="0.51180555555555551" footer="0.51180555555555551"/>
  <pageSetup scale="5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1"/>
  <sheetViews>
    <sheetView tabSelected="1" zoomScale="80" zoomScaleNormal="80" workbookViewId="0">
      <pane ySplit="11" topLeftCell="A324" activePane="bottomLeft" state="frozen"/>
      <selection pane="bottomLeft" activeCell="A334" sqref="A334"/>
    </sheetView>
  </sheetViews>
  <sheetFormatPr baseColWidth="10" defaultColWidth="0" defaultRowHeight="15.75" customHeight="1" zeroHeight="1" x14ac:dyDescent="0.25"/>
  <cols>
    <col min="1" max="1" width="131.7109375" style="103" bestFit="1" customWidth="1"/>
    <col min="2" max="2" width="18.7109375" style="124" customWidth="1"/>
    <col min="3" max="3" width="18.7109375" style="82" customWidth="1"/>
    <col min="4" max="4" width="18.7109375" style="81" customWidth="1"/>
    <col min="5" max="254" width="11.42578125" style="82" hidden="1" customWidth="1"/>
    <col min="255" max="16384" width="10.140625" style="82" hidden="1"/>
  </cols>
  <sheetData>
    <row r="1" spans="1:254" s="75" customFormat="1" x14ac:dyDescent="0.25">
      <c r="A1" s="72" t="s">
        <v>559</v>
      </c>
      <c r="B1" s="73"/>
      <c r="C1" s="74"/>
      <c r="D1" s="74"/>
    </row>
    <row r="2" spans="1:254" s="75" customFormat="1" x14ac:dyDescent="0.25">
      <c r="A2" s="76"/>
      <c r="B2" s="74"/>
      <c r="C2" s="74"/>
      <c r="D2" s="74"/>
    </row>
    <row r="3" spans="1:254" s="75" customFormat="1" x14ac:dyDescent="0.25">
      <c r="A3" s="245" t="s">
        <v>555</v>
      </c>
      <c r="B3" s="246"/>
      <c r="C3" s="246"/>
      <c r="D3" s="246"/>
    </row>
    <row r="4" spans="1:254" s="75" customFormat="1" x14ac:dyDescent="0.25">
      <c r="A4" s="245" t="s">
        <v>558</v>
      </c>
      <c r="B4" s="245"/>
      <c r="C4" s="245"/>
      <c r="D4" s="245"/>
    </row>
    <row r="5" spans="1:254" s="75" customFormat="1" x14ac:dyDescent="0.25">
      <c r="A5" s="245" t="s">
        <v>698</v>
      </c>
      <c r="B5" s="245"/>
      <c r="C5" s="245"/>
      <c r="D5" s="245"/>
    </row>
    <row r="6" spans="1:254" s="75" customFormat="1" x14ac:dyDescent="0.25">
      <c r="A6" s="246" t="s">
        <v>187</v>
      </c>
      <c r="B6" s="246"/>
      <c r="C6" s="246"/>
      <c r="D6" s="246"/>
    </row>
    <row r="7" spans="1:254" x14ac:dyDescent="0.25">
      <c r="A7" s="78"/>
      <c r="B7" s="79"/>
      <c r="C7" s="80"/>
    </row>
    <row r="8" spans="1:254" s="75" customFormat="1" x14ac:dyDescent="0.25">
      <c r="A8" s="248" t="s">
        <v>553</v>
      </c>
      <c r="B8" s="250" t="s">
        <v>452</v>
      </c>
      <c r="C8" s="247">
        <v>2017</v>
      </c>
      <c r="D8" s="247"/>
    </row>
    <row r="9" spans="1:254" s="75" customFormat="1" x14ac:dyDescent="0.25">
      <c r="A9" s="249"/>
      <c r="B9" s="251"/>
      <c r="C9" s="83" t="s">
        <v>166</v>
      </c>
      <c r="D9" s="84" t="s">
        <v>167</v>
      </c>
    </row>
    <row r="10" spans="1:254" x14ac:dyDescent="0.25">
      <c r="A10" s="85"/>
      <c r="B10" s="86"/>
      <c r="C10" s="86"/>
      <c r="D10" s="87"/>
    </row>
    <row r="11" spans="1:254" x14ac:dyDescent="0.25">
      <c r="A11" s="73" t="s">
        <v>452</v>
      </c>
      <c r="B11" s="88">
        <f>SUM(B13,B39,B47,B72,B85,B93,B97,B109,B142,B152,B164,B170,B176,B191,B205,B225,B239,B243,B256,B261,B277,B293,B303,B315,B324,B334,B356,B390,B392,B424)</f>
        <v>169938</v>
      </c>
      <c r="C11" s="88">
        <f>SUM(C13,C39,C47,C72,C85,C93,C97,C109,C142,C152,C164,C170,C176,C191,C205,C225,C239,C243,C256,C261,C277,C293,C303,C315,C324,C334,C356,C390,C392,C424)</f>
        <v>162001</v>
      </c>
      <c r="D11" s="89">
        <f>SUM(D13,D39,D47,D72,D85,D93,D97,D109,D142,D152,D164,D170,D176,D191,D205,D225,D239,D243,D256,D261,D277,D293,D303,D315,D324,D334,D356,D390,D392,D424)</f>
        <v>7937</v>
      </c>
    </row>
    <row r="12" spans="1:254" x14ac:dyDescent="0.25">
      <c r="A12" s="90"/>
      <c r="B12" s="91"/>
      <c r="C12" s="92"/>
      <c r="D12" s="93"/>
    </row>
    <row r="13" spans="1:254" x14ac:dyDescent="0.25">
      <c r="A13" s="94" t="s">
        <v>144</v>
      </c>
      <c r="B13" s="88">
        <f>SUM(C13:D13)</f>
        <v>20219</v>
      </c>
      <c r="C13" s="88">
        <f>SUM(C15:C37)</f>
        <v>19547</v>
      </c>
      <c r="D13" s="89">
        <f>SUM(D15:D37)</f>
        <v>672</v>
      </c>
      <c r="E13" s="82">
        <f t="shared" ref="E13:BN13" si="0">SUM(E15:E36)</f>
        <v>0</v>
      </c>
      <c r="F13" s="82">
        <f t="shared" si="0"/>
        <v>0</v>
      </c>
      <c r="G13" s="82">
        <f t="shared" si="0"/>
        <v>0</v>
      </c>
      <c r="H13" s="82">
        <f t="shared" si="0"/>
        <v>0</v>
      </c>
      <c r="I13" s="82">
        <f t="shared" si="0"/>
        <v>0</v>
      </c>
      <c r="J13" s="82">
        <f t="shared" si="0"/>
        <v>0</v>
      </c>
      <c r="K13" s="82">
        <f t="shared" si="0"/>
        <v>0</v>
      </c>
      <c r="L13" s="82">
        <f t="shared" si="0"/>
        <v>0</v>
      </c>
      <c r="M13" s="82">
        <f t="shared" si="0"/>
        <v>0</v>
      </c>
      <c r="N13" s="82">
        <f t="shared" si="0"/>
        <v>0</v>
      </c>
      <c r="O13" s="82">
        <f t="shared" si="0"/>
        <v>0</v>
      </c>
      <c r="P13" s="82">
        <f t="shared" si="0"/>
        <v>0</v>
      </c>
      <c r="Q13" s="82">
        <f t="shared" si="0"/>
        <v>0</v>
      </c>
      <c r="R13" s="82">
        <f t="shared" si="0"/>
        <v>0</v>
      </c>
      <c r="S13" s="82">
        <f t="shared" si="0"/>
        <v>0</v>
      </c>
      <c r="T13" s="82">
        <f t="shared" si="0"/>
        <v>0</v>
      </c>
      <c r="U13" s="82">
        <f t="shared" si="0"/>
        <v>0</v>
      </c>
      <c r="V13" s="82">
        <f t="shared" si="0"/>
        <v>0</v>
      </c>
      <c r="W13" s="82">
        <f t="shared" si="0"/>
        <v>0</v>
      </c>
      <c r="X13" s="82">
        <f t="shared" si="0"/>
        <v>0</v>
      </c>
      <c r="Y13" s="82">
        <f t="shared" si="0"/>
        <v>0</v>
      </c>
      <c r="Z13" s="82">
        <f t="shared" si="0"/>
        <v>0</v>
      </c>
      <c r="AA13" s="82">
        <f t="shared" si="0"/>
        <v>0</v>
      </c>
      <c r="AB13" s="82">
        <f t="shared" si="0"/>
        <v>0</v>
      </c>
      <c r="AC13" s="82">
        <f t="shared" si="0"/>
        <v>0</v>
      </c>
      <c r="AD13" s="82">
        <f t="shared" si="0"/>
        <v>0</v>
      </c>
      <c r="AE13" s="82">
        <f t="shared" si="0"/>
        <v>0</v>
      </c>
      <c r="AF13" s="82">
        <f t="shared" si="0"/>
        <v>0</v>
      </c>
      <c r="AG13" s="82">
        <f t="shared" si="0"/>
        <v>0</v>
      </c>
      <c r="AH13" s="82">
        <f t="shared" si="0"/>
        <v>0</v>
      </c>
      <c r="AI13" s="82">
        <f t="shared" si="0"/>
        <v>0</v>
      </c>
      <c r="AJ13" s="82">
        <f t="shared" si="0"/>
        <v>0</v>
      </c>
      <c r="AK13" s="82">
        <f t="shared" si="0"/>
        <v>0</v>
      </c>
      <c r="AL13" s="82">
        <f t="shared" si="0"/>
        <v>0</v>
      </c>
      <c r="AM13" s="82">
        <f t="shared" si="0"/>
        <v>0</v>
      </c>
      <c r="AN13" s="82">
        <f t="shared" si="0"/>
        <v>0</v>
      </c>
      <c r="AO13" s="82">
        <f t="shared" si="0"/>
        <v>0</v>
      </c>
      <c r="AP13" s="82">
        <f t="shared" si="0"/>
        <v>0</v>
      </c>
      <c r="AQ13" s="82">
        <f t="shared" si="0"/>
        <v>0</v>
      </c>
      <c r="AR13" s="82">
        <f t="shared" si="0"/>
        <v>0</v>
      </c>
      <c r="AS13" s="82">
        <f t="shared" si="0"/>
        <v>0</v>
      </c>
      <c r="AT13" s="82">
        <f t="shared" si="0"/>
        <v>0</v>
      </c>
      <c r="AU13" s="82">
        <f t="shared" si="0"/>
        <v>0</v>
      </c>
      <c r="AV13" s="82">
        <f t="shared" si="0"/>
        <v>0</v>
      </c>
      <c r="AW13" s="82">
        <f t="shared" si="0"/>
        <v>0</v>
      </c>
      <c r="AX13" s="82">
        <f t="shared" si="0"/>
        <v>0</v>
      </c>
      <c r="AY13" s="82">
        <f t="shared" si="0"/>
        <v>0</v>
      </c>
      <c r="AZ13" s="82">
        <f t="shared" si="0"/>
        <v>0</v>
      </c>
      <c r="BA13" s="82">
        <f t="shared" si="0"/>
        <v>0</v>
      </c>
      <c r="BB13" s="82">
        <f t="shared" si="0"/>
        <v>0</v>
      </c>
      <c r="BC13" s="82">
        <f t="shared" si="0"/>
        <v>0</v>
      </c>
      <c r="BD13" s="82">
        <f t="shared" si="0"/>
        <v>0</v>
      </c>
      <c r="BE13" s="82">
        <f t="shared" si="0"/>
        <v>0</v>
      </c>
      <c r="BF13" s="82">
        <f t="shared" si="0"/>
        <v>0</v>
      </c>
      <c r="BG13" s="82">
        <f t="shared" si="0"/>
        <v>0</v>
      </c>
      <c r="BH13" s="82">
        <f t="shared" si="0"/>
        <v>0</v>
      </c>
      <c r="BI13" s="82">
        <f t="shared" si="0"/>
        <v>0</v>
      </c>
      <c r="BJ13" s="82">
        <f t="shared" si="0"/>
        <v>0</v>
      </c>
      <c r="BK13" s="82">
        <f t="shared" si="0"/>
        <v>0</v>
      </c>
      <c r="BL13" s="82">
        <f t="shared" si="0"/>
        <v>0</v>
      </c>
      <c r="BM13" s="82">
        <f t="shared" si="0"/>
        <v>0</v>
      </c>
      <c r="BN13" s="82">
        <f t="shared" si="0"/>
        <v>0</v>
      </c>
      <c r="BO13" s="82">
        <f t="shared" ref="BO13:DZ13" si="1">SUM(BO15:BO36)</f>
        <v>0</v>
      </c>
      <c r="BP13" s="82">
        <f t="shared" si="1"/>
        <v>0</v>
      </c>
      <c r="BQ13" s="82">
        <f t="shared" si="1"/>
        <v>0</v>
      </c>
      <c r="BR13" s="82">
        <f t="shared" si="1"/>
        <v>0</v>
      </c>
      <c r="BS13" s="82">
        <f t="shared" si="1"/>
        <v>0</v>
      </c>
      <c r="BT13" s="82">
        <f t="shared" si="1"/>
        <v>0</v>
      </c>
      <c r="BU13" s="82">
        <f t="shared" si="1"/>
        <v>0</v>
      </c>
      <c r="BV13" s="82">
        <f t="shared" si="1"/>
        <v>0</v>
      </c>
      <c r="BW13" s="82">
        <f t="shared" si="1"/>
        <v>0</v>
      </c>
      <c r="BX13" s="82">
        <f t="shared" si="1"/>
        <v>0</v>
      </c>
      <c r="BY13" s="82">
        <f t="shared" si="1"/>
        <v>0</v>
      </c>
      <c r="BZ13" s="82">
        <f t="shared" si="1"/>
        <v>0</v>
      </c>
      <c r="CA13" s="82">
        <f t="shared" si="1"/>
        <v>0</v>
      </c>
      <c r="CB13" s="82">
        <f t="shared" si="1"/>
        <v>0</v>
      </c>
      <c r="CC13" s="82">
        <f t="shared" si="1"/>
        <v>0</v>
      </c>
      <c r="CD13" s="82">
        <f t="shared" si="1"/>
        <v>0</v>
      </c>
      <c r="CE13" s="82">
        <f t="shared" si="1"/>
        <v>0</v>
      </c>
      <c r="CF13" s="82">
        <f t="shared" si="1"/>
        <v>0</v>
      </c>
      <c r="CG13" s="82">
        <f t="shared" si="1"/>
        <v>0</v>
      </c>
      <c r="CH13" s="82">
        <f t="shared" si="1"/>
        <v>0</v>
      </c>
      <c r="CI13" s="82">
        <f t="shared" si="1"/>
        <v>0</v>
      </c>
      <c r="CJ13" s="82">
        <f t="shared" si="1"/>
        <v>0</v>
      </c>
      <c r="CK13" s="82">
        <f t="shared" si="1"/>
        <v>0</v>
      </c>
      <c r="CL13" s="82">
        <f t="shared" si="1"/>
        <v>0</v>
      </c>
      <c r="CM13" s="82">
        <f t="shared" si="1"/>
        <v>0</v>
      </c>
      <c r="CN13" s="82">
        <f t="shared" si="1"/>
        <v>0</v>
      </c>
      <c r="CO13" s="82">
        <f t="shared" si="1"/>
        <v>0</v>
      </c>
      <c r="CP13" s="82">
        <f t="shared" si="1"/>
        <v>0</v>
      </c>
      <c r="CQ13" s="82">
        <f t="shared" si="1"/>
        <v>0</v>
      </c>
      <c r="CR13" s="82">
        <f t="shared" si="1"/>
        <v>0</v>
      </c>
      <c r="CS13" s="82">
        <f t="shared" si="1"/>
        <v>0</v>
      </c>
      <c r="CT13" s="82">
        <f t="shared" si="1"/>
        <v>0</v>
      </c>
      <c r="CU13" s="82">
        <f t="shared" si="1"/>
        <v>0</v>
      </c>
      <c r="CV13" s="82">
        <f t="shared" si="1"/>
        <v>0</v>
      </c>
      <c r="CW13" s="82">
        <f t="shared" si="1"/>
        <v>0</v>
      </c>
      <c r="CX13" s="82">
        <f t="shared" si="1"/>
        <v>0</v>
      </c>
      <c r="CY13" s="82">
        <f t="shared" si="1"/>
        <v>0</v>
      </c>
      <c r="CZ13" s="82">
        <f t="shared" si="1"/>
        <v>0</v>
      </c>
      <c r="DA13" s="82">
        <f t="shared" si="1"/>
        <v>0</v>
      </c>
      <c r="DB13" s="82">
        <f t="shared" si="1"/>
        <v>0</v>
      </c>
      <c r="DC13" s="82">
        <f t="shared" si="1"/>
        <v>0</v>
      </c>
      <c r="DD13" s="82">
        <f t="shared" si="1"/>
        <v>0</v>
      </c>
      <c r="DE13" s="82">
        <f t="shared" si="1"/>
        <v>0</v>
      </c>
      <c r="DF13" s="82">
        <f t="shared" si="1"/>
        <v>0</v>
      </c>
      <c r="DG13" s="82">
        <f t="shared" si="1"/>
        <v>0</v>
      </c>
      <c r="DH13" s="82">
        <f t="shared" si="1"/>
        <v>0</v>
      </c>
      <c r="DI13" s="82">
        <f t="shared" si="1"/>
        <v>0</v>
      </c>
      <c r="DJ13" s="82">
        <f t="shared" si="1"/>
        <v>0</v>
      </c>
      <c r="DK13" s="82">
        <f t="shared" si="1"/>
        <v>0</v>
      </c>
      <c r="DL13" s="82">
        <f t="shared" si="1"/>
        <v>0</v>
      </c>
      <c r="DM13" s="82">
        <f t="shared" si="1"/>
        <v>0</v>
      </c>
      <c r="DN13" s="82">
        <f t="shared" si="1"/>
        <v>0</v>
      </c>
      <c r="DO13" s="82">
        <f t="shared" si="1"/>
        <v>0</v>
      </c>
      <c r="DP13" s="82">
        <f t="shared" si="1"/>
        <v>0</v>
      </c>
      <c r="DQ13" s="82">
        <f t="shared" si="1"/>
        <v>0</v>
      </c>
      <c r="DR13" s="82">
        <f t="shared" si="1"/>
        <v>0</v>
      </c>
      <c r="DS13" s="82">
        <f t="shared" si="1"/>
        <v>0</v>
      </c>
      <c r="DT13" s="82">
        <f t="shared" si="1"/>
        <v>0</v>
      </c>
      <c r="DU13" s="82">
        <f t="shared" si="1"/>
        <v>0</v>
      </c>
      <c r="DV13" s="82">
        <f t="shared" si="1"/>
        <v>0</v>
      </c>
      <c r="DW13" s="82">
        <f t="shared" si="1"/>
        <v>0</v>
      </c>
      <c r="DX13" s="82">
        <f t="shared" si="1"/>
        <v>0</v>
      </c>
      <c r="DY13" s="82">
        <f t="shared" si="1"/>
        <v>0</v>
      </c>
      <c r="DZ13" s="82">
        <f t="shared" si="1"/>
        <v>0</v>
      </c>
      <c r="EA13" s="82">
        <f t="shared" ref="EA13:GL13" si="2">SUM(EA15:EA36)</f>
        <v>0</v>
      </c>
      <c r="EB13" s="82">
        <f t="shared" si="2"/>
        <v>0</v>
      </c>
      <c r="EC13" s="82">
        <f t="shared" si="2"/>
        <v>0</v>
      </c>
      <c r="ED13" s="82">
        <f t="shared" si="2"/>
        <v>0</v>
      </c>
      <c r="EE13" s="82">
        <f t="shared" si="2"/>
        <v>0</v>
      </c>
      <c r="EF13" s="82">
        <f t="shared" si="2"/>
        <v>0</v>
      </c>
      <c r="EG13" s="82">
        <f t="shared" si="2"/>
        <v>0</v>
      </c>
      <c r="EH13" s="82">
        <f t="shared" si="2"/>
        <v>0</v>
      </c>
      <c r="EI13" s="82">
        <f t="shared" si="2"/>
        <v>0</v>
      </c>
      <c r="EJ13" s="82">
        <f t="shared" si="2"/>
        <v>0</v>
      </c>
      <c r="EK13" s="82">
        <f t="shared" si="2"/>
        <v>0</v>
      </c>
      <c r="EL13" s="82">
        <f t="shared" si="2"/>
        <v>0</v>
      </c>
      <c r="EM13" s="82">
        <f t="shared" si="2"/>
        <v>0</v>
      </c>
      <c r="EN13" s="82">
        <f t="shared" si="2"/>
        <v>0</v>
      </c>
      <c r="EO13" s="82">
        <f t="shared" si="2"/>
        <v>0</v>
      </c>
      <c r="EP13" s="82">
        <f t="shared" si="2"/>
        <v>0</v>
      </c>
      <c r="EQ13" s="82">
        <f t="shared" si="2"/>
        <v>0</v>
      </c>
      <c r="ER13" s="82">
        <f t="shared" si="2"/>
        <v>0</v>
      </c>
      <c r="ES13" s="82">
        <f t="shared" si="2"/>
        <v>0</v>
      </c>
      <c r="ET13" s="82">
        <f t="shared" si="2"/>
        <v>0</v>
      </c>
      <c r="EU13" s="82">
        <f t="shared" si="2"/>
        <v>0</v>
      </c>
      <c r="EV13" s="82">
        <f t="shared" si="2"/>
        <v>0</v>
      </c>
      <c r="EW13" s="82">
        <f t="shared" si="2"/>
        <v>0</v>
      </c>
      <c r="EX13" s="82">
        <f t="shared" si="2"/>
        <v>0</v>
      </c>
      <c r="EY13" s="82">
        <f t="shared" si="2"/>
        <v>0</v>
      </c>
      <c r="EZ13" s="82">
        <f t="shared" si="2"/>
        <v>0</v>
      </c>
      <c r="FA13" s="82">
        <f t="shared" si="2"/>
        <v>0</v>
      </c>
      <c r="FB13" s="82">
        <f t="shared" si="2"/>
        <v>0</v>
      </c>
      <c r="FC13" s="82">
        <f t="shared" si="2"/>
        <v>0</v>
      </c>
      <c r="FD13" s="82">
        <f t="shared" si="2"/>
        <v>0</v>
      </c>
      <c r="FE13" s="82">
        <f t="shared" si="2"/>
        <v>0</v>
      </c>
      <c r="FF13" s="82">
        <f t="shared" si="2"/>
        <v>0</v>
      </c>
      <c r="FG13" s="82">
        <f t="shared" si="2"/>
        <v>0</v>
      </c>
      <c r="FH13" s="82">
        <f t="shared" si="2"/>
        <v>0</v>
      </c>
      <c r="FI13" s="82">
        <f t="shared" si="2"/>
        <v>0</v>
      </c>
      <c r="FJ13" s="82">
        <f t="shared" si="2"/>
        <v>0</v>
      </c>
      <c r="FK13" s="82">
        <f t="shared" si="2"/>
        <v>0</v>
      </c>
      <c r="FL13" s="82">
        <f t="shared" si="2"/>
        <v>0</v>
      </c>
      <c r="FM13" s="82">
        <f t="shared" si="2"/>
        <v>0</v>
      </c>
      <c r="FN13" s="82">
        <f t="shared" si="2"/>
        <v>0</v>
      </c>
      <c r="FO13" s="82">
        <f t="shared" si="2"/>
        <v>0</v>
      </c>
      <c r="FP13" s="82">
        <f t="shared" si="2"/>
        <v>0</v>
      </c>
      <c r="FQ13" s="82">
        <f t="shared" si="2"/>
        <v>0</v>
      </c>
      <c r="FR13" s="82">
        <f t="shared" si="2"/>
        <v>0</v>
      </c>
      <c r="FS13" s="82">
        <f t="shared" si="2"/>
        <v>0</v>
      </c>
      <c r="FT13" s="82">
        <f t="shared" si="2"/>
        <v>0</v>
      </c>
      <c r="FU13" s="82">
        <f t="shared" si="2"/>
        <v>0</v>
      </c>
      <c r="FV13" s="82">
        <f t="shared" si="2"/>
        <v>0</v>
      </c>
      <c r="FW13" s="82">
        <f t="shared" si="2"/>
        <v>0</v>
      </c>
      <c r="FX13" s="82">
        <f t="shared" si="2"/>
        <v>0</v>
      </c>
      <c r="FY13" s="82">
        <f t="shared" si="2"/>
        <v>0</v>
      </c>
      <c r="FZ13" s="82">
        <f t="shared" si="2"/>
        <v>0</v>
      </c>
      <c r="GA13" s="82">
        <f t="shared" si="2"/>
        <v>0</v>
      </c>
      <c r="GB13" s="82">
        <f t="shared" si="2"/>
        <v>0</v>
      </c>
      <c r="GC13" s="82">
        <f t="shared" si="2"/>
        <v>0</v>
      </c>
      <c r="GD13" s="82">
        <f t="shared" si="2"/>
        <v>0</v>
      </c>
      <c r="GE13" s="82">
        <f t="shared" si="2"/>
        <v>0</v>
      </c>
      <c r="GF13" s="82">
        <f t="shared" si="2"/>
        <v>0</v>
      </c>
      <c r="GG13" s="82">
        <f t="shared" si="2"/>
        <v>0</v>
      </c>
      <c r="GH13" s="82">
        <f t="shared" si="2"/>
        <v>0</v>
      </c>
      <c r="GI13" s="82">
        <f t="shared" si="2"/>
        <v>0</v>
      </c>
      <c r="GJ13" s="82">
        <f t="shared" si="2"/>
        <v>0</v>
      </c>
      <c r="GK13" s="82">
        <f t="shared" si="2"/>
        <v>0</v>
      </c>
      <c r="GL13" s="82">
        <f t="shared" si="2"/>
        <v>0</v>
      </c>
      <c r="GM13" s="82">
        <f t="shared" ref="GM13:IS13" si="3">SUM(GM15:GM36)</f>
        <v>0</v>
      </c>
      <c r="GN13" s="82">
        <f t="shared" si="3"/>
        <v>0</v>
      </c>
      <c r="GO13" s="82">
        <f t="shared" si="3"/>
        <v>0</v>
      </c>
      <c r="GP13" s="82">
        <f t="shared" si="3"/>
        <v>0</v>
      </c>
      <c r="GQ13" s="82">
        <f t="shared" si="3"/>
        <v>0</v>
      </c>
      <c r="GR13" s="82">
        <f t="shared" si="3"/>
        <v>0</v>
      </c>
      <c r="GS13" s="82">
        <f t="shared" si="3"/>
        <v>0</v>
      </c>
      <c r="GT13" s="82">
        <f t="shared" si="3"/>
        <v>0</v>
      </c>
      <c r="GU13" s="82">
        <f t="shared" si="3"/>
        <v>0</v>
      </c>
      <c r="GV13" s="82">
        <f t="shared" si="3"/>
        <v>0</v>
      </c>
      <c r="GW13" s="82">
        <f t="shared" si="3"/>
        <v>0</v>
      </c>
      <c r="GX13" s="82">
        <f t="shared" si="3"/>
        <v>0</v>
      </c>
      <c r="GY13" s="82">
        <f t="shared" si="3"/>
        <v>0</v>
      </c>
      <c r="GZ13" s="82">
        <f t="shared" si="3"/>
        <v>0</v>
      </c>
      <c r="HA13" s="82">
        <f t="shared" si="3"/>
        <v>0</v>
      </c>
      <c r="HB13" s="82">
        <f t="shared" si="3"/>
        <v>0</v>
      </c>
      <c r="HC13" s="82">
        <f t="shared" si="3"/>
        <v>0</v>
      </c>
      <c r="HD13" s="82">
        <f t="shared" si="3"/>
        <v>0</v>
      </c>
      <c r="HE13" s="82">
        <f t="shared" si="3"/>
        <v>0</v>
      </c>
      <c r="HF13" s="82">
        <f t="shared" si="3"/>
        <v>0</v>
      </c>
      <c r="HG13" s="82">
        <f t="shared" si="3"/>
        <v>0</v>
      </c>
      <c r="HH13" s="82">
        <f t="shared" si="3"/>
        <v>0</v>
      </c>
      <c r="HI13" s="82">
        <f t="shared" si="3"/>
        <v>0</v>
      </c>
      <c r="HJ13" s="82">
        <f t="shared" si="3"/>
        <v>0</v>
      </c>
      <c r="HK13" s="82">
        <f t="shared" si="3"/>
        <v>0</v>
      </c>
      <c r="HL13" s="82">
        <f t="shared" si="3"/>
        <v>0</v>
      </c>
      <c r="HM13" s="82">
        <f t="shared" si="3"/>
        <v>0</v>
      </c>
      <c r="HN13" s="82">
        <f t="shared" si="3"/>
        <v>0</v>
      </c>
      <c r="HO13" s="82">
        <f t="shared" si="3"/>
        <v>0</v>
      </c>
      <c r="HP13" s="82">
        <f t="shared" si="3"/>
        <v>0</v>
      </c>
      <c r="HQ13" s="82">
        <f t="shared" si="3"/>
        <v>0</v>
      </c>
      <c r="HR13" s="82">
        <f t="shared" si="3"/>
        <v>0</v>
      </c>
      <c r="HS13" s="82">
        <f t="shared" si="3"/>
        <v>0</v>
      </c>
      <c r="HT13" s="82">
        <f t="shared" si="3"/>
        <v>0</v>
      </c>
      <c r="HU13" s="82">
        <f t="shared" si="3"/>
        <v>0</v>
      </c>
      <c r="HV13" s="82">
        <f t="shared" si="3"/>
        <v>0</v>
      </c>
      <c r="HW13" s="82">
        <f t="shared" si="3"/>
        <v>0</v>
      </c>
      <c r="HX13" s="82">
        <f t="shared" si="3"/>
        <v>0</v>
      </c>
      <c r="HY13" s="82">
        <f t="shared" si="3"/>
        <v>0</v>
      </c>
      <c r="HZ13" s="82">
        <f t="shared" si="3"/>
        <v>0</v>
      </c>
      <c r="IA13" s="82">
        <f t="shared" si="3"/>
        <v>0</v>
      </c>
      <c r="IB13" s="82">
        <f t="shared" si="3"/>
        <v>0</v>
      </c>
      <c r="IC13" s="82">
        <f t="shared" si="3"/>
        <v>0</v>
      </c>
      <c r="ID13" s="82">
        <f t="shared" si="3"/>
        <v>0</v>
      </c>
      <c r="IE13" s="82">
        <f t="shared" si="3"/>
        <v>0</v>
      </c>
      <c r="IF13" s="82">
        <f t="shared" si="3"/>
        <v>0</v>
      </c>
      <c r="IG13" s="82">
        <f t="shared" si="3"/>
        <v>0</v>
      </c>
      <c r="IH13" s="82">
        <f t="shared" si="3"/>
        <v>0</v>
      </c>
      <c r="II13" s="82">
        <f t="shared" si="3"/>
        <v>0</v>
      </c>
      <c r="IJ13" s="82">
        <f t="shared" si="3"/>
        <v>0</v>
      </c>
      <c r="IK13" s="82">
        <f t="shared" si="3"/>
        <v>0</v>
      </c>
      <c r="IL13" s="82">
        <f t="shared" si="3"/>
        <v>0</v>
      </c>
      <c r="IM13" s="82">
        <f t="shared" si="3"/>
        <v>0</v>
      </c>
      <c r="IN13" s="82">
        <f t="shared" si="3"/>
        <v>0</v>
      </c>
      <c r="IO13" s="82">
        <f t="shared" si="3"/>
        <v>0</v>
      </c>
      <c r="IP13" s="82">
        <f t="shared" si="3"/>
        <v>0</v>
      </c>
      <c r="IQ13" s="82">
        <f t="shared" si="3"/>
        <v>0</v>
      </c>
      <c r="IR13" s="82">
        <f t="shared" si="3"/>
        <v>0</v>
      </c>
      <c r="IS13" s="82">
        <f t="shared" si="3"/>
        <v>0</v>
      </c>
      <c r="IT13" s="82">
        <f>SUM(IT15:IV36)</f>
        <v>0</v>
      </c>
    </row>
    <row r="14" spans="1:254" x14ac:dyDescent="0.25">
      <c r="A14" s="95"/>
      <c r="B14" s="96"/>
      <c r="C14" s="97"/>
      <c r="D14" s="98"/>
    </row>
    <row r="15" spans="1:254" x14ac:dyDescent="0.25">
      <c r="A15" s="22" t="s">
        <v>196</v>
      </c>
      <c r="B15" s="96">
        <f t="shared" ref="B15:B35" si="4">SUM(C15:D15)</f>
        <v>277</v>
      </c>
      <c r="C15" s="97">
        <v>276</v>
      </c>
      <c r="D15" s="99">
        <v>1</v>
      </c>
    </row>
    <row r="16" spans="1:254" x14ac:dyDescent="0.25">
      <c r="A16" s="90" t="s">
        <v>480</v>
      </c>
      <c r="B16" s="96">
        <f t="shared" si="4"/>
        <v>3</v>
      </c>
      <c r="C16" s="97">
        <v>3</v>
      </c>
      <c r="D16" s="99">
        <v>0</v>
      </c>
    </row>
    <row r="17" spans="1:4" x14ac:dyDescent="0.25">
      <c r="A17" s="24" t="s">
        <v>194</v>
      </c>
      <c r="B17" s="96">
        <f t="shared" si="4"/>
        <v>15</v>
      </c>
      <c r="C17" s="97">
        <v>14</v>
      </c>
      <c r="D17" s="99">
        <v>1</v>
      </c>
    </row>
    <row r="18" spans="1:4" x14ac:dyDescent="0.25">
      <c r="A18" s="90" t="s">
        <v>482</v>
      </c>
      <c r="B18" s="96">
        <f t="shared" si="4"/>
        <v>4</v>
      </c>
      <c r="C18" s="97">
        <v>4</v>
      </c>
      <c r="D18" s="99">
        <v>0</v>
      </c>
    </row>
    <row r="19" spans="1:4" x14ac:dyDescent="0.25">
      <c r="A19" s="22" t="s">
        <v>483</v>
      </c>
      <c r="B19" s="96">
        <f>SUM(C19:D19)</f>
        <v>2</v>
      </c>
      <c r="C19" s="97">
        <v>2</v>
      </c>
      <c r="D19" s="99">
        <v>0</v>
      </c>
    </row>
    <row r="20" spans="1:4" x14ac:dyDescent="0.25">
      <c r="A20" s="90" t="s">
        <v>484</v>
      </c>
      <c r="B20" s="96">
        <f t="shared" si="4"/>
        <v>8</v>
      </c>
      <c r="C20" s="97">
        <v>6</v>
      </c>
      <c r="D20" s="99">
        <v>2</v>
      </c>
    </row>
    <row r="21" spans="1:4" x14ac:dyDescent="0.25">
      <c r="A21" s="100" t="s">
        <v>491</v>
      </c>
      <c r="B21" s="96">
        <f t="shared" si="4"/>
        <v>199</v>
      </c>
      <c r="C21" s="97">
        <v>195</v>
      </c>
      <c r="D21" s="99">
        <v>4</v>
      </c>
    </row>
    <row r="22" spans="1:4" x14ac:dyDescent="0.25">
      <c r="A22" s="24" t="s">
        <v>492</v>
      </c>
      <c r="B22" s="96">
        <f t="shared" si="4"/>
        <v>6342</v>
      </c>
      <c r="C22" s="97">
        <v>5955</v>
      </c>
      <c r="D22" s="99">
        <v>387</v>
      </c>
    </row>
    <row r="23" spans="1:4" x14ac:dyDescent="0.25">
      <c r="A23" s="95" t="s">
        <v>510</v>
      </c>
      <c r="B23" s="96">
        <f t="shared" si="4"/>
        <v>19</v>
      </c>
      <c r="C23" s="97">
        <v>19</v>
      </c>
      <c r="D23" s="99">
        <v>0</v>
      </c>
    </row>
    <row r="24" spans="1:4" x14ac:dyDescent="0.25">
      <c r="A24" s="25" t="s">
        <v>205</v>
      </c>
      <c r="B24" s="96">
        <f t="shared" si="4"/>
        <v>105</v>
      </c>
      <c r="C24" s="97">
        <v>104</v>
      </c>
      <c r="D24" s="99">
        <v>1</v>
      </c>
    </row>
    <row r="25" spans="1:4" x14ac:dyDescent="0.25">
      <c r="A25" s="95" t="s">
        <v>28</v>
      </c>
      <c r="B25" s="96">
        <f t="shared" si="4"/>
        <v>632</v>
      </c>
      <c r="C25" s="97">
        <v>627</v>
      </c>
      <c r="D25" s="99">
        <v>5</v>
      </c>
    </row>
    <row r="26" spans="1:4" x14ac:dyDescent="0.25">
      <c r="A26" s="101" t="s">
        <v>29</v>
      </c>
      <c r="B26" s="96">
        <f>SUM(C26:D26)</f>
        <v>549</v>
      </c>
      <c r="C26" s="97">
        <v>528</v>
      </c>
      <c r="D26" s="99">
        <v>21</v>
      </c>
    </row>
    <row r="27" spans="1:4" x14ac:dyDescent="0.25">
      <c r="A27" s="90" t="s">
        <v>30</v>
      </c>
      <c r="B27" s="96">
        <f t="shared" si="4"/>
        <v>666</v>
      </c>
      <c r="C27" s="97">
        <v>605</v>
      </c>
      <c r="D27" s="99">
        <v>61</v>
      </c>
    </row>
    <row r="28" spans="1:4" x14ac:dyDescent="0.25">
      <c r="A28" s="102" t="s">
        <v>391</v>
      </c>
      <c r="B28" s="96">
        <f t="shared" si="4"/>
        <v>1</v>
      </c>
      <c r="C28" s="97">
        <v>1</v>
      </c>
      <c r="D28" s="99">
        <v>0</v>
      </c>
    </row>
    <row r="29" spans="1:4" x14ac:dyDescent="0.25">
      <c r="A29" s="22" t="s">
        <v>62</v>
      </c>
      <c r="B29" s="96">
        <f t="shared" si="4"/>
        <v>1</v>
      </c>
      <c r="C29" s="97">
        <v>1</v>
      </c>
      <c r="D29" s="99">
        <v>0</v>
      </c>
    </row>
    <row r="30" spans="1:4" x14ac:dyDescent="0.25">
      <c r="A30" s="95" t="s">
        <v>605</v>
      </c>
      <c r="B30" s="96">
        <f t="shared" si="4"/>
        <v>9096</v>
      </c>
      <c r="C30" s="97">
        <v>9059</v>
      </c>
      <c r="D30" s="99">
        <v>37</v>
      </c>
    </row>
    <row r="31" spans="1:4" x14ac:dyDescent="0.25">
      <c r="A31" s="82" t="s">
        <v>597</v>
      </c>
      <c r="B31" s="96">
        <f t="shared" si="4"/>
        <v>549</v>
      </c>
      <c r="C31" s="97">
        <v>549</v>
      </c>
      <c r="D31" s="99">
        <v>0</v>
      </c>
    </row>
    <row r="32" spans="1:4" x14ac:dyDescent="0.25">
      <c r="A32" s="82" t="s">
        <v>64</v>
      </c>
      <c r="B32" s="96">
        <f t="shared" si="4"/>
        <v>270</v>
      </c>
      <c r="C32" s="97">
        <v>258</v>
      </c>
      <c r="D32" s="99">
        <v>12</v>
      </c>
    </row>
    <row r="33" spans="1:4" x14ac:dyDescent="0.25">
      <c r="A33" s="90" t="s">
        <v>65</v>
      </c>
      <c r="B33" s="96">
        <f t="shared" si="4"/>
        <v>21</v>
      </c>
      <c r="C33" s="97">
        <v>17</v>
      </c>
      <c r="D33" s="99">
        <v>4</v>
      </c>
    </row>
    <row r="34" spans="1:4" x14ac:dyDescent="0.25">
      <c r="A34" s="90" t="s">
        <v>66</v>
      </c>
      <c r="B34" s="96">
        <f t="shared" si="4"/>
        <v>1373</v>
      </c>
      <c r="C34" s="97">
        <v>1252</v>
      </c>
      <c r="D34" s="99">
        <v>121</v>
      </c>
    </row>
    <row r="35" spans="1:4" x14ac:dyDescent="0.25">
      <c r="A35" s="6" t="s">
        <v>223</v>
      </c>
      <c r="B35" s="96">
        <f t="shared" si="4"/>
        <v>77</v>
      </c>
      <c r="C35" s="97">
        <v>62</v>
      </c>
      <c r="D35" s="99">
        <v>15</v>
      </c>
    </row>
    <row r="36" spans="1:4" x14ac:dyDescent="0.25">
      <c r="A36" s="90" t="s">
        <v>75</v>
      </c>
      <c r="B36" s="96">
        <f>SUM(C36:D36)</f>
        <v>5</v>
      </c>
      <c r="C36" s="97">
        <v>5</v>
      </c>
      <c r="D36" s="99">
        <v>0</v>
      </c>
    </row>
    <row r="37" spans="1:4" x14ac:dyDescent="0.25">
      <c r="A37" s="35" t="s">
        <v>676</v>
      </c>
      <c r="B37" s="96">
        <f>SUM(C37:D37)</f>
        <v>5</v>
      </c>
      <c r="C37" s="97">
        <v>5</v>
      </c>
      <c r="D37" s="99">
        <v>0</v>
      </c>
    </row>
    <row r="38" spans="1:4" x14ac:dyDescent="0.25">
      <c r="A38" s="95"/>
      <c r="B38" s="96"/>
      <c r="C38" s="97"/>
      <c r="D38" s="99"/>
    </row>
    <row r="39" spans="1:4" x14ac:dyDescent="0.25">
      <c r="A39" s="94" t="s">
        <v>145</v>
      </c>
      <c r="B39" s="88">
        <f>SUM(C39:D39)</f>
        <v>42</v>
      </c>
      <c r="C39" s="88">
        <f>SUM(C41:C45)</f>
        <v>40</v>
      </c>
      <c r="D39" s="89">
        <f>SUM(D41:D45)</f>
        <v>2</v>
      </c>
    </row>
    <row r="40" spans="1:4" x14ac:dyDescent="0.25">
      <c r="A40" s="95"/>
      <c r="B40" s="96"/>
      <c r="C40" s="97"/>
      <c r="D40" s="98"/>
    </row>
    <row r="41" spans="1:4" x14ac:dyDescent="0.25">
      <c r="A41" s="100" t="s">
        <v>502</v>
      </c>
      <c r="B41" s="96">
        <f>SUM(C41:D41)</f>
        <v>14</v>
      </c>
      <c r="C41" s="97">
        <v>14</v>
      </c>
      <c r="D41" s="99">
        <v>0</v>
      </c>
    </row>
    <row r="42" spans="1:4" x14ac:dyDescent="0.25">
      <c r="A42" s="95" t="s">
        <v>518</v>
      </c>
      <c r="B42" s="96">
        <f>SUM(C42:D42)</f>
        <v>12</v>
      </c>
      <c r="C42" s="97">
        <v>12</v>
      </c>
      <c r="D42" s="99">
        <v>0</v>
      </c>
    </row>
    <row r="43" spans="1:4" x14ac:dyDescent="0.25">
      <c r="A43" s="95" t="s">
        <v>58</v>
      </c>
      <c r="B43" s="96">
        <f>SUM(C43:D43)</f>
        <v>8</v>
      </c>
      <c r="C43" s="97">
        <v>6</v>
      </c>
      <c r="D43" s="99">
        <v>2</v>
      </c>
    </row>
    <row r="44" spans="1:4" x14ac:dyDescent="0.25">
      <c r="A44" s="95" t="s">
        <v>590</v>
      </c>
      <c r="B44" s="96">
        <f>SUM(C44:D44)</f>
        <v>3</v>
      </c>
      <c r="C44" s="97">
        <v>3</v>
      </c>
      <c r="D44" s="99">
        <v>0</v>
      </c>
    </row>
    <row r="45" spans="1:4" x14ac:dyDescent="0.25">
      <c r="A45" s="22" t="s">
        <v>73</v>
      </c>
      <c r="B45" s="96">
        <f>SUM(C45:D45)</f>
        <v>5</v>
      </c>
      <c r="C45" s="97">
        <v>5</v>
      </c>
      <c r="D45" s="99">
        <v>0</v>
      </c>
    </row>
    <row r="46" spans="1:4" x14ac:dyDescent="0.25">
      <c r="A46" s="95"/>
      <c r="B46" s="96"/>
      <c r="C46" s="97"/>
      <c r="D46" s="98"/>
    </row>
    <row r="47" spans="1:4" x14ac:dyDescent="0.25">
      <c r="A47" s="94" t="s">
        <v>146</v>
      </c>
      <c r="B47" s="88">
        <f>SUM(C47:D47)</f>
        <v>10144</v>
      </c>
      <c r="C47" s="88">
        <f>SUM(C49:C70)</f>
        <v>8818</v>
      </c>
      <c r="D47" s="89">
        <f>SUM(D49:D70)</f>
        <v>1326</v>
      </c>
    </row>
    <row r="48" spans="1:4" x14ac:dyDescent="0.25">
      <c r="B48" s="96"/>
      <c r="C48" s="104"/>
      <c r="D48" s="105"/>
    </row>
    <row r="49" spans="1:4" x14ac:dyDescent="0.25">
      <c r="A49" s="6" t="s">
        <v>609</v>
      </c>
      <c r="B49" s="96">
        <f t="shared" ref="B49:B70" si="5">SUM(C49:D49)</f>
        <v>602</v>
      </c>
      <c r="C49" s="97">
        <v>583</v>
      </c>
      <c r="D49" s="99">
        <v>19</v>
      </c>
    </row>
    <row r="50" spans="1:4" x14ac:dyDescent="0.25">
      <c r="A50" s="6" t="s">
        <v>580</v>
      </c>
      <c r="B50" s="96">
        <f t="shared" si="5"/>
        <v>20</v>
      </c>
      <c r="C50" s="97">
        <v>20</v>
      </c>
      <c r="D50" s="99">
        <v>0</v>
      </c>
    </row>
    <row r="51" spans="1:4" x14ac:dyDescent="0.25">
      <c r="A51" s="6" t="s">
        <v>581</v>
      </c>
      <c r="B51" s="96">
        <f t="shared" si="5"/>
        <v>92</v>
      </c>
      <c r="C51" s="97">
        <v>89</v>
      </c>
      <c r="D51" s="99">
        <v>3</v>
      </c>
    </row>
    <row r="52" spans="1:4" x14ac:dyDescent="0.25">
      <c r="A52" s="6" t="s">
        <v>610</v>
      </c>
      <c r="B52" s="96">
        <f t="shared" si="5"/>
        <v>4282</v>
      </c>
      <c r="C52" s="97">
        <v>3598</v>
      </c>
      <c r="D52" s="99">
        <v>684</v>
      </c>
    </row>
    <row r="53" spans="1:4" x14ac:dyDescent="0.25">
      <c r="A53" s="26" t="s">
        <v>435</v>
      </c>
      <c r="B53" s="96">
        <f t="shared" si="5"/>
        <v>44</v>
      </c>
      <c r="C53" s="97">
        <v>43</v>
      </c>
      <c r="D53" s="99">
        <v>1</v>
      </c>
    </row>
    <row r="54" spans="1:4" x14ac:dyDescent="0.25">
      <c r="A54" s="25" t="s">
        <v>195</v>
      </c>
      <c r="B54" s="96">
        <f t="shared" si="5"/>
        <v>4</v>
      </c>
      <c r="C54" s="97">
        <v>4</v>
      </c>
      <c r="D54" s="99">
        <v>0</v>
      </c>
    </row>
    <row r="55" spans="1:4" x14ac:dyDescent="0.25">
      <c r="A55" s="25" t="s">
        <v>595</v>
      </c>
      <c r="B55" s="96">
        <f t="shared" si="5"/>
        <v>6</v>
      </c>
      <c r="C55" s="97">
        <v>6</v>
      </c>
      <c r="D55" s="99">
        <v>0</v>
      </c>
    </row>
    <row r="56" spans="1:4" x14ac:dyDescent="0.25">
      <c r="A56" s="95" t="s">
        <v>519</v>
      </c>
      <c r="B56" s="96">
        <f t="shared" si="5"/>
        <v>293</v>
      </c>
      <c r="C56" s="97">
        <v>182</v>
      </c>
      <c r="D56" s="99">
        <v>111</v>
      </c>
    </row>
    <row r="57" spans="1:4" x14ac:dyDescent="0.25">
      <c r="A57" s="6" t="s">
        <v>542</v>
      </c>
      <c r="B57" s="96">
        <f t="shared" si="5"/>
        <v>20</v>
      </c>
      <c r="C57" s="97">
        <v>18</v>
      </c>
      <c r="D57" s="99">
        <v>2</v>
      </c>
    </row>
    <row r="58" spans="1:4" x14ac:dyDescent="0.25">
      <c r="A58" s="95" t="s">
        <v>89</v>
      </c>
      <c r="B58" s="96">
        <f t="shared" si="5"/>
        <v>55</v>
      </c>
      <c r="C58" s="97">
        <v>53</v>
      </c>
      <c r="D58" s="99">
        <v>2</v>
      </c>
    </row>
    <row r="59" spans="1:4" x14ac:dyDescent="0.25">
      <c r="A59" s="90" t="s">
        <v>90</v>
      </c>
      <c r="B59" s="96">
        <f t="shared" si="5"/>
        <v>16</v>
      </c>
      <c r="C59" s="97">
        <v>16</v>
      </c>
      <c r="D59" s="99">
        <v>0</v>
      </c>
    </row>
    <row r="60" spans="1:4" x14ac:dyDescent="0.25">
      <c r="A60" s="90" t="s">
        <v>93</v>
      </c>
      <c r="B60" s="96">
        <f t="shared" si="5"/>
        <v>7</v>
      </c>
      <c r="C60" s="97">
        <v>7</v>
      </c>
      <c r="D60" s="99">
        <v>0</v>
      </c>
    </row>
    <row r="61" spans="1:4" x14ac:dyDescent="0.25">
      <c r="A61" s="90" t="s">
        <v>94</v>
      </c>
      <c r="B61" s="96">
        <f t="shared" si="5"/>
        <v>6</v>
      </c>
      <c r="C61" s="97">
        <v>6</v>
      </c>
      <c r="D61" s="99">
        <v>0</v>
      </c>
    </row>
    <row r="62" spans="1:4" x14ac:dyDescent="0.25">
      <c r="A62" s="90" t="s">
        <v>100</v>
      </c>
      <c r="B62" s="96">
        <f t="shared" si="5"/>
        <v>59</v>
      </c>
      <c r="C62" s="97">
        <v>59</v>
      </c>
      <c r="D62" s="99">
        <v>0</v>
      </c>
    </row>
    <row r="63" spans="1:4" x14ac:dyDescent="0.25">
      <c r="A63" s="22" t="s">
        <v>668</v>
      </c>
      <c r="B63" s="96">
        <f t="shared" si="5"/>
        <v>2489</v>
      </c>
      <c r="C63" s="97">
        <v>2220</v>
      </c>
      <c r="D63" s="99">
        <v>269</v>
      </c>
    </row>
    <row r="64" spans="1:4" x14ac:dyDescent="0.25">
      <c r="A64" s="6" t="s">
        <v>731</v>
      </c>
      <c r="B64" s="96">
        <f t="shared" si="5"/>
        <v>2</v>
      </c>
      <c r="C64" s="97">
        <v>2</v>
      </c>
      <c r="D64" s="99">
        <v>0</v>
      </c>
    </row>
    <row r="65" spans="1:4" x14ac:dyDescent="0.25">
      <c r="A65" s="95" t="s">
        <v>107</v>
      </c>
      <c r="B65" s="96">
        <f t="shared" si="5"/>
        <v>4</v>
      </c>
      <c r="C65" s="97">
        <v>4</v>
      </c>
      <c r="D65" s="99">
        <v>0</v>
      </c>
    </row>
    <row r="66" spans="1:4" x14ac:dyDescent="0.25">
      <c r="A66" s="6" t="s">
        <v>235</v>
      </c>
      <c r="B66" s="96">
        <f t="shared" si="5"/>
        <v>163</v>
      </c>
      <c r="C66" s="97">
        <v>141</v>
      </c>
      <c r="D66" s="99">
        <v>22</v>
      </c>
    </row>
    <row r="67" spans="1:4" x14ac:dyDescent="0.25">
      <c r="A67" s="90" t="s">
        <v>116</v>
      </c>
      <c r="B67" s="96">
        <f t="shared" si="5"/>
        <v>13</v>
      </c>
      <c r="C67" s="97">
        <v>11</v>
      </c>
      <c r="D67" s="99">
        <v>2</v>
      </c>
    </row>
    <row r="68" spans="1:4" x14ac:dyDescent="0.25">
      <c r="A68" s="95" t="s">
        <v>120</v>
      </c>
      <c r="B68" s="96">
        <f t="shared" si="5"/>
        <v>139</v>
      </c>
      <c r="C68" s="97">
        <v>137</v>
      </c>
      <c r="D68" s="99">
        <v>2</v>
      </c>
    </row>
    <row r="69" spans="1:4" x14ac:dyDescent="0.25">
      <c r="A69" s="95" t="s">
        <v>128</v>
      </c>
      <c r="B69" s="96">
        <f t="shared" si="5"/>
        <v>1814</v>
      </c>
      <c r="C69" s="97">
        <v>1607</v>
      </c>
      <c r="D69" s="99">
        <v>207</v>
      </c>
    </row>
    <row r="70" spans="1:4" x14ac:dyDescent="0.25">
      <c r="A70" s="95" t="s">
        <v>130</v>
      </c>
      <c r="B70" s="96">
        <f t="shared" si="5"/>
        <v>14</v>
      </c>
      <c r="C70" s="97">
        <v>12</v>
      </c>
      <c r="D70" s="99">
        <v>2</v>
      </c>
    </row>
    <row r="71" spans="1:4" x14ac:dyDescent="0.25">
      <c r="A71" s="82"/>
      <c r="B71" s="96"/>
      <c r="C71" s="104"/>
      <c r="D71" s="105"/>
    </row>
    <row r="72" spans="1:4" x14ac:dyDescent="0.25">
      <c r="A72" s="94" t="s">
        <v>147</v>
      </c>
      <c r="B72" s="88">
        <f>SUM(C72:D72)</f>
        <v>1427</v>
      </c>
      <c r="C72" s="88">
        <f>SUM(C74:C83)</f>
        <v>1420</v>
      </c>
      <c r="D72" s="89">
        <f>SUM(D74:D83)</f>
        <v>7</v>
      </c>
    </row>
    <row r="73" spans="1:4" x14ac:dyDescent="0.25">
      <c r="A73" s="106"/>
      <c r="B73" s="96"/>
      <c r="C73" s="97"/>
      <c r="D73" s="98"/>
    </row>
    <row r="74" spans="1:4" x14ac:dyDescent="0.25">
      <c r="A74" s="6" t="s">
        <v>209</v>
      </c>
      <c r="B74" s="96">
        <f t="shared" ref="B74:B83" si="6">SUM(C74:D74)</f>
        <v>11</v>
      </c>
      <c r="C74" s="97">
        <v>11</v>
      </c>
      <c r="D74" s="99">
        <v>0</v>
      </c>
    </row>
    <row r="75" spans="1:4" x14ac:dyDescent="0.25">
      <c r="A75" s="95" t="s">
        <v>40</v>
      </c>
      <c r="B75" s="96">
        <f t="shared" si="6"/>
        <v>38</v>
      </c>
      <c r="C75" s="97">
        <v>37</v>
      </c>
      <c r="D75" s="99">
        <v>1</v>
      </c>
    </row>
    <row r="76" spans="1:4" x14ac:dyDescent="0.25">
      <c r="A76" s="6" t="s">
        <v>215</v>
      </c>
      <c r="B76" s="96">
        <f t="shared" si="6"/>
        <v>388</v>
      </c>
      <c r="C76" s="97">
        <v>388</v>
      </c>
      <c r="D76" s="99">
        <v>0</v>
      </c>
    </row>
    <row r="77" spans="1:4" x14ac:dyDescent="0.25">
      <c r="A77" s="95" t="s">
        <v>42</v>
      </c>
      <c r="B77" s="96">
        <f t="shared" si="6"/>
        <v>944</v>
      </c>
      <c r="C77" s="97">
        <v>941</v>
      </c>
      <c r="D77" s="99">
        <v>3</v>
      </c>
    </row>
    <row r="78" spans="1:4" x14ac:dyDescent="0.25">
      <c r="A78" s="95" t="s">
        <v>71</v>
      </c>
      <c r="B78" s="96">
        <f t="shared" si="6"/>
        <v>9</v>
      </c>
      <c r="C78" s="97">
        <v>8</v>
      </c>
      <c r="D78" s="99">
        <v>1</v>
      </c>
    </row>
    <row r="79" spans="1:4" x14ac:dyDescent="0.25">
      <c r="A79" s="6" t="s">
        <v>226</v>
      </c>
      <c r="B79" s="96">
        <f t="shared" si="6"/>
        <v>5</v>
      </c>
      <c r="C79" s="97">
        <v>5</v>
      </c>
      <c r="D79" s="99">
        <v>0</v>
      </c>
    </row>
    <row r="80" spans="1:4" x14ac:dyDescent="0.25">
      <c r="A80" s="90" t="s">
        <v>82</v>
      </c>
      <c r="B80" s="96">
        <f t="shared" si="6"/>
        <v>22</v>
      </c>
      <c r="C80" s="97">
        <v>22</v>
      </c>
      <c r="D80" s="99">
        <v>0</v>
      </c>
    </row>
    <row r="81" spans="1:254" x14ac:dyDescent="0.25">
      <c r="A81" s="90" t="s">
        <v>665</v>
      </c>
      <c r="B81" s="96">
        <f>SUM(C81:D81)</f>
        <v>2</v>
      </c>
      <c r="C81" s="97">
        <v>2</v>
      </c>
      <c r="D81" s="99">
        <v>0</v>
      </c>
    </row>
    <row r="82" spans="1:254" x14ac:dyDescent="0.25">
      <c r="A82" s="95" t="s">
        <v>606</v>
      </c>
      <c r="B82" s="96">
        <f t="shared" si="6"/>
        <v>1</v>
      </c>
      <c r="C82" s="97">
        <v>1</v>
      </c>
      <c r="D82" s="99">
        <v>0</v>
      </c>
    </row>
    <row r="83" spans="1:254" x14ac:dyDescent="0.25">
      <c r="A83" s="90" t="s">
        <v>127</v>
      </c>
      <c r="B83" s="96">
        <f t="shared" si="6"/>
        <v>7</v>
      </c>
      <c r="C83" s="97">
        <v>5</v>
      </c>
      <c r="D83" s="99">
        <v>2</v>
      </c>
    </row>
    <row r="84" spans="1:254" x14ac:dyDescent="0.25">
      <c r="A84" s="95"/>
      <c r="B84" s="96"/>
      <c r="C84" s="97"/>
      <c r="D84" s="98"/>
    </row>
    <row r="85" spans="1:254" x14ac:dyDescent="0.25">
      <c r="A85" s="94" t="s">
        <v>148</v>
      </c>
      <c r="B85" s="88">
        <f>SUM(C85:D85)</f>
        <v>3652</v>
      </c>
      <c r="C85" s="88">
        <f>SUM(C87:C91)</f>
        <v>3476</v>
      </c>
      <c r="D85" s="89">
        <f>SUM(D87:D91)</f>
        <v>176</v>
      </c>
    </row>
    <row r="86" spans="1:254" x14ac:dyDescent="0.25">
      <c r="A86" s="95"/>
      <c r="B86" s="96"/>
      <c r="C86" s="97"/>
      <c r="D86" s="98"/>
    </row>
    <row r="87" spans="1:254" x14ac:dyDescent="0.25">
      <c r="A87" s="25" t="s">
        <v>498</v>
      </c>
      <c r="B87" s="96">
        <f>SUM(C87:D87)</f>
        <v>2794</v>
      </c>
      <c r="C87" s="97">
        <v>2644</v>
      </c>
      <c r="D87" s="99">
        <v>150</v>
      </c>
    </row>
    <row r="88" spans="1:254" x14ac:dyDescent="0.25">
      <c r="A88" s="100" t="s">
        <v>200</v>
      </c>
      <c r="B88" s="96">
        <f>SUM(C88:D88)</f>
        <v>139</v>
      </c>
      <c r="C88" s="97">
        <v>133</v>
      </c>
      <c r="D88" s="99">
        <v>6</v>
      </c>
    </row>
    <row r="89" spans="1:254" x14ac:dyDescent="0.25">
      <c r="A89" s="90" t="s">
        <v>84</v>
      </c>
      <c r="B89" s="107">
        <f>SUM(C89:D89)</f>
        <v>262</v>
      </c>
      <c r="C89" s="97">
        <v>250</v>
      </c>
      <c r="D89" s="99">
        <v>12</v>
      </c>
    </row>
    <row r="90" spans="1:254" x14ac:dyDescent="0.25">
      <c r="A90" s="90" t="s">
        <v>276</v>
      </c>
      <c r="B90" s="107">
        <f>SUM(C90:D90)</f>
        <v>13</v>
      </c>
      <c r="C90" s="97">
        <v>13</v>
      </c>
      <c r="D90" s="99">
        <v>0</v>
      </c>
    </row>
    <row r="91" spans="1:254" x14ac:dyDescent="0.25">
      <c r="A91" s="6" t="s">
        <v>237</v>
      </c>
      <c r="B91" s="107">
        <f>SUM(C91:D91)</f>
        <v>444</v>
      </c>
      <c r="C91" s="97">
        <v>436</v>
      </c>
      <c r="D91" s="99">
        <v>8</v>
      </c>
    </row>
    <row r="92" spans="1:254" x14ac:dyDescent="0.25">
      <c r="A92" s="33"/>
      <c r="B92" s="107"/>
      <c r="C92" s="97"/>
      <c r="D92" s="98"/>
    </row>
    <row r="93" spans="1:254" x14ac:dyDescent="0.25">
      <c r="A93" s="94" t="s">
        <v>159</v>
      </c>
      <c r="B93" s="88">
        <f>SUM(C93:D93)</f>
        <v>1</v>
      </c>
      <c r="C93" s="88">
        <f t="shared" ref="C93:BL93" si="7">SUM(C95:C95)</f>
        <v>1</v>
      </c>
      <c r="D93" s="89">
        <f>SUM(D95:D95)</f>
        <v>0</v>
      </c>
      <c r="E93" s="82">
        <f t="shared" si="7"/>
        <v>0</v>
      </c>
      <c r="F93" s="82">
        <f t="shared" si="7"/>
        <v>0</v>
      </c>
      <c r="G93" s="82">
        <f t="shared" si="7"/>
        <v>0</v>
      </c>
      <c r="H93" s="82">
        <f t="shared" si="7"/>
        <v>0</v>
      </c>
      <c r="I93" s="82">
        <f t="shared" si="7"/>
        <v>0</v>
      </c>
      <c r="J93" s="82">
        <f t="shared" si="7"/>
        <v>0</v>
      </c>
      <c r="K93" s="82">
        <f t="shared" si="7"/>
        <v>0</v>
      </c>
      <c r="L93" s="82">
        <f t="shared" si="7"/>
        <v>0</v>
      </c>
      <c r="M93" s="82">
        <f t="shared" si="7"/>
        <v>0</v>
      </c>
      <c r="N93" s="82">
        <f t="shared" si="7"/>
        <v>0</v>
      </c>
      <c r="O93" s="82">
        <f t="shared" si="7"/>
        <v>0</v>
      </c>
      <c r="P93" s="82">
        <f t="shared" si="7"/>
        <v>0</v>
      </c>
      <c r="Q93" s="82">
        <f t="shared" si="7"/>
        <v>0</v>
      </c>
      <c r="R93" s="82">
        <f t="shared" si="7"/>
        <v>0</v>
      </c>
      <c r="S93" s="82">
        <f t="shared" si="7"/>
        <v>0</v>
      </c>
      <c r="T93" s="82">
        <f t="shared" si="7"/>
        <v>0</v>
      </c>
      <c r="U93" s="82">
        <f t="shared" si="7"/>
        <v>0</v>
      </c>
      <c r="V93" s="82">
        <f t="shared" si="7"/>
        <v>0</v>
      </c>
      <c r="W93" s="82">
        <f t="shared" si="7"/>
        <v>0</v>
      </c>
      <c r="X93" s="82">
        <f t="shared" si="7"/>
        <v>0</v>
      </c>
      <c r="Y93" s="82">
        <f t="shared" si="7"/>
        <v>0</v>
      </c>
      <c r="Z93" s="82">
        <f t="shared" si="7"/>
        <v>0</v>
      </c>
      <c r="AA93" s="82">
        <f t="shared" si="7"/>
        <v>0</v>
      </c>
      <c r="AB93" s="82">
        <f t="shared" si="7"/>
        <v>0</v>
      </c>
      <c r="AC93" s="82">
        <f t="shared" si="7"/>
        <v>0</v>
      </c>
      <c r="AD93" s="82">
        <f t="shared" si="7"/>
        <v>0</v>
      </c>
      <c r="AE93" s="82">
        <f t="shared" si="7"/>
        <v>0</v>
      </c>
      <c r="AF93" s="82">
        <f t="shared" si="7"/>
        <v>0</v>
      </c>
      <c r="AG93" s="82">
        <f t="shared" si="7"/>
        <v>0</v>
      </c>
      <c r="AH93" s="82">
        <f t="shared" si="7"/>
        <v>0</v>
      </c>
      <c r="AI93" s="82">
        <f t="shared" si="7"/>
        <v>0</v>
      </c>
      <c r="AJ93" s="82">
        <f t="shared" si="7"/>
        <v>0</v>
      </c>
      <c r="AK93" s="82">
        <f t="shared" si="7"/>
        <v>0</v>
      </c>
      <c r="AL93" s="82">
        <f t="shared" si="7"/>
        <v>0</v>
      </c>
      <c r="AM93" s="82">
        <f t="shared" si="7"/>
        <v>0</v>
      </c>
      <c r="AN93" s="82">
        <f t="shared" si="7"/>
        <v>0</v>
      </c>
      <c r="AO93" s="82">
        <f t="shared" si="7"/>
        <v>0</v>
      </c>
      <c r="AP93" s="82">
        <f t="shared" si="7"/>
        <v>0</v>
      </c>
      <c r="AQ93" s="82">
        <f t="shared" si="7"/>
        <v>0</v>
      </c>
      <c r="AR93" s="82">
        <f t="shared" si="7"/>
        <v>0</v>
      </c>
      <c r="AS93" s="82">
        <f t="shared" si="7"/>
        <v>0</v>
      </c>
      <c r="AT93" s="82">
        <f t="shared" si="7"/>
        <v>0</v>
      </c>
      <c r="AU93" s="82">
        <f t="shared" si="7"/>
        <v>0</v>
      </c>
      <c r="AV93" s="82">
        <f t="shared" si="7"/>
        <v>0</v>
      </c>
      <c r="AW93" s="82">
        <f t="shared" si="7"/>
        <v>0</v>
      </c>
      <c r="AX93" s="82">
        <f t="shared" si="7"/>
        <v>0</v>
      </c>
      <c r="AY93" s="82">
        <f t="shared" si="7"/>
        <v>0</v>
      </c>
      <c r="AZ93" s="82">
        <f t="shared" si="7"/>
        <v>0</v>
      </c>
      <c r="BA93" s="82">
        <f t="shared" si="7"/>
        <v>0</v>
      </c>
      <c r="BB93" s="82">
        <f t="shared" si="7"/>
        <v>0</v>
      </c>
      <c r="BC93" s="82">
        <f t="shared" si="7"/>
        <v>0</v>
      </c>
      <c r="BD93" s="82">
        <f t="shared" si="7"/>
        <v>0</v>
      </c>
      <c r="BE93" s="82">
        <f t="shared" si="7"/>
        <v>0</v>
      </c>
      <c r="BF93" s="82">
        <f t="shared" si="7"/>
        <v>0</v>
      </c>
      <c r="BG93" s="82">
        <f t="shared" si="7"/>
        <v>0</v>
      </c>
      <c r="BH93" s="82">
        <f t="shared" si="7"/>
        <v>0</v>
      </c>
      <c r="BI93" s="82">
        <f t="shared" si="7"/>
        <v>0</v>
      </c>
      <c r="BJ93" s="82">
        <f t="shared" si="7"/>
        <v>0</v>
      </c>
      <c r="BK93" s="82">
        <f t="shared" si="7"/>
        <v>0</v>
      </c>
      <c r="BL93" s="82">
        <f t="shared" si="7"/>
        <v>0</v>
      </c>
      <c r="BM93" s="82">
        <f t="shared" ref="BM93:DX93" si="8">SUM(BM95:BM95)</f>
        <v>0</v>
      </c>
      <c r="BN93" s="82">
        <f t="shared" si="8"/>
        <v>0</v>
      </c>
      <c r="BO93" s="82">
        <f t="shared" si="8"/>
        <v>0</v>
      </c>
      <c r="BP93" s="82">
        <f t="shared" si="8"/>
        <v>0</v>
      </c>
      <c r="BQ93" s="82">
        <f t="shared" si="8"/>
        <v>0</v>
      </c>
      <c r="BR93" s="82">
        <f t="shared" si="8"/>
        <v>0</v>
      </c>
      <c r="BS93" s="82">
        <f t="shared" si="8"/>
        <v>0</v>
      </c>
      <c r="BT93" s="82">
        <f t="shared" si="8"/>
        <v>0</v>
      </c>
      <c r="BU93" s="82">
        <f t="shared" si="8"/>
        <v>0</v>
      </c>
      <c r="BV93" s="82">
        <f t="shared" si="8"/>
        <v>0</v>
      </c>
      <c r="BW93" s="82">
        <f t="shared" si="8"/>
        <v>0</v>
      </c>
      <c r="BX93" s="82">
        <f t="shared" si="8"/>
        <v>0</v>
      </c>
      <c r="BY93" s="82">
        <f t="shared" si="8"/>
        <v>0</v>
      </c>
      <c r="BZ93" s="82">
        <f t="shared" si="8"/>
        <v>0</v>
      </c>
      <c r="CA93" s="82">
        <f t="shared" si="8"/>
        <v>0</v>
      </c>
      <c r="CB93" s="82">
        <f t="shared" si="8"/>
        <v>0</v>
      </c>
      <c r="CC93" s="82">
        <f t="shared" si="8"/>
        <v>0</v>
      </c>
      <c r="CD93" s="82">
        <f t="shared" si="8"/>
        <v>0</v>
      </c>
      <c r="CE93" s="82">
        <f t="shared" si="8"/>
        <v>0</v>
      </c>
      <c r="CF93" s="82">
        <f t="shared" si="8"/>
        <v>0</v>
      </c>
      <c r="CG93" s="82">
        <f t="shared" si="8"/>
        <v>0</v>
      </c>
      <c r="CH93" s="82">
        <f t="shared" si="8"/>
        <v>0</v>
      </c>
      <c r="CI93" s="82">
        <f t="shared" si="8"/>
        <v>0</v>
      </c>
      <c r="CJ93" s="82">
        <f t="shared" si="8"/>
        <v>0</v>
      </c>
      <c r="CK93" s="82">
        <f t="shared" si="8"/>
        <v>0</v>
      </c>
      <c r="CL93" s="82">
        <f t="shared" si="8"/>
        <v>0</v>
      </c>
      <c r="CM93" s="82">
        <f t="shared" si="8"/>
        <v>0</v>
      </c>
      <c r="CN93" s="82">
        <f t="shared" si="8"/>
        <v>0</v>
      </c>
      <c r="CO93" s="82">
        <f t="shared" si="8"/>
        <v>0</v>
      </c>
      <c r="CP93" s="82">
        <f t="shared" si="8"/>
        <v>0</v>
      </c>
      <c r="CQ93" s="82">
        <f t="shared" si="8"/>
        <v>0</v>
      </c>
      <c r="CR93" s="82">
        <f t="shared" si="8"/>
        <v>0</v>
      </c>
      <c r="CS93" s="82">
        <f t="shared" si="8"/>
        <v>0</v>
      </c>
      <c r="CT93" s="82">
        <f t="shared" si="8"/>
        <v>0</v>
      </c>
      <c r="CU93" s="82">
        <f t="shared" si="8"/>
        <v>0</v>
      </c>
      <c r="CV93" s="82">
        <f t="shared" si="8"/>
        <v>0</v>
      </c>
      <c r="CW93" s="82">
        <f t="shared" si="8"/>
        <v>0</v>
      </c>
      <c r="CX93" s="82">
        <f t="shared" si="8"/>
        <v>0</v>
      </c>
      <c r="CY93" s="82">
        <f t="shared" si="8"/>
        <v>0</v>
      </c>
      <c r="CZ93" s="82">
        <f t="shared" si="8"/>
        <v>0</v>
      </c>
      <c r="DA93" s="82">
        <f t="shared" si="8"/>
        <v>0</v>
      </c>
      <c r="DB93" s="82">
        <f t="shared" si="8"/>
        <v>0</v>
      </c>
      <c r="DC93" s="82">
        <f t="shared" si="8"/>
        <v>0</v>
      </c>
      <c r="DD93" s="82">
        <f t="shared" si="8"/>
        <v>0</v>
      </c>
      <c r="DE93" s="82">
        <f t="shared" si="8"/>
        <v>0</v>
      </c>
      <c r="DF93" s="82">
        <f t="shared" si="8"/>
        <v>0</v>
      </c>
      <c r="DG93" s="82">
        <f t="shared" si="8"/>
        <v>0</v>
      </c>
      <c r="DH93" s="82">
        <f t="shared" si="8"/>
        <v>0</v>
      </c>
      <c r="DI93" s="82">
        <f t="shared" si="8"/>
        <v>0</v>
      </c>
      <c r="DJ93" s="82">
        <f t="shared" si="8"/>
        <v>0</v>
      </c>
      <c r="DK93" s="82">
        <f t="shared" si="8"/>
        <v>0</v>
      </c>
      <c r="DL93" s="82">
        <f t="shared" si="8"/>
        <v>0</v>
      </c>
      <c r="DM93" s="82">
        <f t="shared" si="8"/>
        <v>0</v>
      </c>
      <c r="DN93" s="82">
        <f t="shared" si="8"/>
        <v>0</v>
      </c>
      <c r="DO93" s="82">
        <f t="shared" si="8"/>
        <v>0</v>
      </c>
      <c r="DP93" s="82">
        <f t="shared" si="8"/>
        <v>0</v>
      </c>
      <c r="DQ93" s="82">
        <f t="shared" si="8"/>
        <v>0</v>
      </c>
      <c r="DR93" s="82">
        <f t="shared" si="8"/>
        <v>0</v>
      </c>
      <c r="DS93" s="82">
        <f t="shared" si="8"/>
        <v>0</v>
      </c>
      <c r="DT93" s="82">
        <f t="shared" si="8"/>
        <v>0</v>
      </c>
      <c r="DU93" s="82">
        <f t="shared" si="8"/>
        <v>0</v>
      </c>
      <c r="DV93" s="82">
        <f t="shared" si="8"/>
        <v>0</v>
      </c>
      <c r="DW93" s="82">
        <f t="shared" si="8"/>
        <v>0</v>
      </c>
      <c r="DX93" s="82">
        <f t="shared" si="8"/>
        <v>0</v>
      </c>
      <c r="DY93" s="82">
        <f t="shared" ref="DY93:GJ93" si="9">SUM(DY95:DY95)</f>
        <v>0</v>
      </c>
      <c r="DZ93" s="82">
        <f t="shared" si="9"/>
        <v>0</v>
      </c>
      <c r="EA93" s="82">
        <f t="shared" si="9"/>
        <v>0</v>
      </c>
      <c r="EB93" s="82">
        <f t="shared" si="9"/>
        <v>0</v>
      </c>
      <c r="EC93" s="82">
        <f t="shared" si="9"/>
        <v>0</v>
      </c>
      <c r="ED93" s="82">
        <f t="shared" si="9"/>
        <v>0</v>
      </c>
      <c r="EE93" s="82">
        <f t="shared" si="9"/>
        <v>0</v>
      </c>
      <c r="EF93" s="82">
        <f t="shared" si="9"/>
        <v>0</v>
      </c>
      <c r="EG93" s="82">
        <f t="shared" si="9"/>
        <v>0</v>
      </c>
      <c r="EH93" s="82">
        <f t="shared" si="9"/>
        <v>0</v>
      </c>
      <c r="EI93" s="82">
        <f t="shared" si="9"/>
        <v>0</v>
      </c>
      <c r="EJ93" s="82">
        <f t="shared" si="9"/>
        <v>0</v>
      </c>
      <c r="EK93" s="82">
        <f t="shared" si="9"/>
        <v>0</v>
      </c>
      <c r="EL93" s="82">
        <f t="shared" si="9"/>
        <v>0</v>
      </c>
      <c r="EM93" s="82">
        <f t="shared" si="9"/>
        <v>0</v>
      </c>
      <c r="EN93" s="82">
        <f t="shared" si="9"/>
        <v>0</v>
      </c>
      <c r="EO93" s="82">
        <f t="shared" si="9"/>
        <v>0</v>
      </c>
      <c r="EP93" s="82">
        <f t="shared" si="9"/>
        <v>0</v>
      </c>
      <c r="EQ93" s="82">
        <f t="shared" si="9"/>
        <v>0</v>
      </c>
      <c r="ER93" s="82">
        <f t="shared" si="9"/>
        <v>0</v>
      </c>
      <c r="ES93" s="82">
        <f t="shared" si="9"/>
        <v>0</v>
      </c>
      <c r="ET93" s="82">
        <f t="shared" si="9"/>
        <v>0</v>
      </c>
      <c r="EU93" s="82">
        <f t="shared" si="9"/>
        <v>0</v>
      </c>
      <c r="EV93" s="82">
        <f t="shared" si="9"/>
        <v>0</v>
      </c>
      <c r="EW93" s="82">
        <f t="shared" si="9"/>
        <v>0</v>
      </c>
      <c r="EX93" s="82">
        <f t="shared" si="9"/>
        <v>0</v>
      </c>
      <c r="EY93" s="82">
        <f t="shared" si="9"/>
        <v>0</v>
      </c>
      <c r="EZ93" s="82">
        <f t="shared" si="9"/>
        <v>0</v>
      </c>
      <c r="FA93" s="82">
        <f t="shared" si="9"/>
        <v>0</v>
      </c>
      <c r="FB93" s="82">
        <f t="shared" si="9"/>
        <v>0</v>
      </c>
      <c r="FC93" s="82">
        <f t="shared" si="9"/>
        <v>0</v>
      </c>
      <c r="FD93" s="82">
        <f t="shared" si="9"/>
        <v>0</v>
      </c>
      <c r="FE93" s="82">
        <f t="shared" si="9"/>
        <v>0</v>
      </c>
      <c r="FF93" s="82">
        <f t="shared" si="9"/>
        <v>0</v>
      </c>
      <c r="FG93" s="82">
        <f t="shared" si="9"/>
        <v>0</v>
      </c>
      <c r="FH93" s="82">
        <f t="shared" si="9"/>
        <v>0</v>
      </c>
      <c r="FI93" s="82">
        <f t="shared" si="9"/>
        <v>0</v>
      </c>
      <c r="FJ93" s="82">
        <f t="shared" si="9"/>
        <v>0</v>
      </c>
      <c r="FK93" s="82">
        <f t="shared" si="9"/>
        <v>0</v>
      </c>
      <c r="FL93" s="82">
        <f t="shared" si="9"/>
        <v>0</v>
      </c>
      <c r="FM93" s="82">
        <f t="shared" si="9"/>
        <v>0</v>
      </c>
      <c r="FN93" s="82">
        <f t="shared" si="9"/>
        <v>0</v>
      </c>
      <c r="FO93" s="82">
        <f t="shared" si="9"/>
        <v>0</v>
      </c>
      <c r="FP93" s="82">
        <f t="shared" si="9"/>
        <v>0</v>
      </c>
      <c r="FQ93" s="82">
        <f t="shared" si="9"/>
        <v>0</v>
      </c>
      <c r="FR93" s="82">
        <f t="shared" si="9"/>
        <v>0</v>
      </c>
      <c r="FS93" s="82">
        <f t="shared" si="9"/>
        <v>0</v>
      </c>
      <c r="FT93" s="82">
        <f t="shared" si="9"/>
        <v>0</v>
      </c>
      <c r="FU93" s="82">
        <f t="shared" si="9"/>
        <v>0</v>
      </c>
      <c r="FV93" s="82">
        <f t="shared" si="9"/>
        <v>0</v>
      </c>
      <c r="FW93" s="82">
        <f t="shared" si="9"/>
        <v>0</v>
      </c>
      <c r="FX93" s="82">
        <f t="shared" si="9"/>
        <v>0</v>
      </c>
      <c r="FY93" s="82">
        <f t="shared" si="9"/>
        <v>0</v>
      </c>
      <c r="FZ93" s="82">
        <f t="shared" si="9"/>
        <v>0</v>
      </c>
      <c r="GA93" s="82">
        <f t="shared" si="9"/>
        <v>0</v>
      </c>
      <c r="GB93" s="82">
        <f t="shared" si="9"/>
        <v>0</v>
      </c>
      <c r="GC93" s="82">
        <f t="shared" si="9"/>
        <v>0</v>
      </c>
      <c r="GD93" s="82">
        <f t="shared" si="9"/>
        <v>0</v>
      </c>
      <c r="GE93" s="82">
        <f t="shared" si="9"/>
        <v>0</v>
      </c>
      <c r="GF93" s="82">
        <f t="shared" si="9"/>
        <v>0</v>
      </c>
      <c r="GG93" s="82">
        <f t="shared" si="9"/>
        <v>0</v>
      </c>
      <c r="GH93" s="82">
        <f t="shared" si="9"/>
        <v>0</v>
      </c>
      <c r="GI93" s="82">
        <f t="shared" si="9"/>
        <v>0</v>
      </c>
      <c r="GJ93" s="82">
        <f t="shared" si="9"/>
        <v>0</v>
      </c>
      <c r="GK93" s="82">
        <f t="shared" ref="GK93:IS93" si="10">SUM(GK95:GK95)</f>
        <v>0</v>
      </c>
      <c r="GL93" s="82">
        <f t="shared" si="10"/>
        <v>0</v>
      </c>
      <c r="GM93" s="82">
        <f t="shared" si="10"/>
        <v>0</v>
      </c>
      <c r="GN93" s="82">
        <f t="shared" si="10"/>
        <v>0</v>
      </c>
      <c r="GO93" s="82">
        <f t="shared" si="10"/>
        <v>0</v>
      </c>
      <c r="GP93" s="82">
        <f t="shared" si="10"/>
        <v>0</v>
      </c>
      <c r="GQ93" s="82">
        <f t="shared" si="10"/>
        <v>0</v>
      </c>
      <c r="GR93" s="82">
        <f t="shared" si="10"/>
        <v>0</v>
      </c>
      <c r="GS93" s="82">
        <f t="shared" si="10"/>
        <v>0</v>
      </c>
      <c r="GT93" s="82">
        <f t="shared" si="10"/>
        <v>0</v>
      </c>
      <c r="GU93" s="82">
        <f t="shared" si="10"/>
        <v>0</v>
      </c>
      <c r="GV93" s="82">
        <f t="shared" si="10"/>
        <v>0</v>
      </c>
      <c r="GW93" s="82">
        <f t="shared" si="10"/>
        <v>0</v>
      </c>
      <c r="GX93" s="82">
        <f t="shared" si="10"/>
        <v>0</v>
      </c>
      <c r="GY93" s="82">
        <f t="shared" si="10"/>
        <v>0</v>
      </c>
      <c r="GZ93" s="82">
        <f t="shared" si="10"/>
        <v>0</v>
      </c>
      <c r="HA93" s="82">
        <f t="shared" si="10"/>
        <v>0</v>
      </c>
      <c r="HB93" s="82">
        <f t="shared" si="10"/>
        <v>0</v>
      </c>
      <c r="HC93" s="82">
        <f t="shared" si="10"/>
        <v>0</v>
      </c>
      <c r="HD93" s="82">
        <f t="shared" si="10"/>
        <v>0</v>
      </c>
      <c r="HE93" s="82">
        <f t="shared" si="10"/>
        <v>0</v>
      </c>
      <c r="HF93" s="82">
        <f t="shared" si="10"/>
        <v>0</v>
      </c>
      <c r="HG93" s="82">
        <f t="shared" si="10"/>
        <v>0</v>
      </c>
      <c r="HH93" s="82">
        <f t="shared" si="10"/>
        <v>0</v>
      </c>
      <c r="HI93" s="82">
        <f t="shared" si="10"/>
        <v>0</v>
      </c>
      <c r="HJ93" s="82">
        <f t="shared" si="10"/>
        <v>0</v>
      </c>
      <c r="HK93" s="82">
        <f t="shared" si="10"/>
        <v>0</v>
      </c>
      <c r="HL93" s="82">
        <f t="shared" si="10"/>
        <v>0</v>
      </c>
      <c r="HM93" s="82">
        <f t="shared" si="10"/>
        <v>0</v>
      </c>
      <c r="HN93" s="82">
        <f t="shared" si="10"/>
        <v>0</v>
      </c>
      <c r="HO93" s="82">
        <f t="shared" si="10"/>
        <v>0</v>
      </c>
      <c r="HP93" s="82">
        <f t="shared" si="10"/>
        <v>0</v>
      </c>
      <c r="HQ93" s="82">
        <f t="shared" si="10"/>
        <v>0</v>
      </c>
      <c r="HR93" s="82">
        <f t="shared" si="10"/>
        <v>0</v>
      </c>
      <c r="HS93" s="82">
        <f t="shared" si="10"/>
        <v>0</v>
      </c>
      <c r="HT93" s="82">
        <f t="shared" si="10"/>
        <v>0</v>
      </c>
      <c r="HU93" s="82">
        <f t="shared" si="10"/>
        <v>0</v>
      </c>
      <c r="HV93" s="82">
        <f t="shared" si="10"/>
        <v>0</v>
      </c>
      <c r="HW93" s="82">
        <f t="shared" si="10"/>
        <v>0</v>
      </c>
      <c r="HX93" s="82">
        <f t="shared" si="10"/>
        <v>0</v>
      </c>
      <c r="HY93" s="82">
        <f t="shared" si="10"/>
        <v>0</v>
      </c>
      <c r="HZ93" s="82">
        <f t="shared" si="10"/>
        <v>0</v>
      </c>
      <c r="IA93" s="82">
        <f t="shared" si="10"/>
        <v>0</v>
      </c>
      <c r="IB93" s="82">
        <f t="shared" si="10"/>
        <v>0</v>
      </c>
      <c r="IC93" s="82">
        <f t="shared" si="10"/>
        <v>0</v>
      </c>
      <c r="ID93" s="82">
        <f t="shared" si="10"/>
        <v>0</v>
      </c>
      <c r="IE93" s="82">
        <f t="shared" si="10"/>
        <v>0</v>
      </c>
      <c r="IF93" s="82">
        <f t="shared" si="10"/>
        <v>0</v>
      </c>
      <c r="IG93" s="82">
        <f t="shared" si="10"/>
        <v>0</v>
      </c>
      <c r="IH93" s="82">
        <f t="shared" si="10"/>
        <v>0</v>
      </c>
      <c r="II93" s="82">
        <f t="shared" si="10"/>
        <v>0</v>
      </c>
      <c r="IJ93" s="82">
        <f t="shared" si="10"/>
        <v>0</v>
      </c>
      <c r="IK93" s="82">
        <f t="shared" si="10"/>
        <v>0</v>
      </c>
      <c r="IL93" s="82">
        <f t="shared" si="10"/>
        <v>0</v>
      </c>
      <c r="IM93" s="82">
        <f t="shared" si="10"/>
        <v>0</v>
      </c>
      <c r="IN93" s="82">
        <f t="shared" si="10"/>
        <v>0</v>
      </c>
      <c r="IO93" s="82">
        <f t="shared" si="10"/>
        <v>0</v>
      </c>
      <c r="IP93" s="82">
        <f t="shared" si="10"/>
        <v>0</v>
      </c>
      <c r="IQ93" s="82">
        <f t="shared" si="10"/>
        <v>0</v>
      </c>
      <c r="IR93" s="82">
        <f t="shared" si="10"/>
        <v>0</v>
      </c>
      <c r="IS93" s="82">
        <f t="shared" si="10"/>
        <v>0</v>
      </c>
      <c r="IT93" s="82">
        <f>SUM(IT95:IV95)</f>
        <v>0</v>
      </c>
    </row>
    <row r="94" spans="1:254" x14ac:dyDescent="0.25">
      <c r="A94" s="95"/>
      <c r="B94" s="96"/>
      <c r="C94" s="97"/>
      <c r="D94" s="98"/>
    </row>
    <row r="95" spans="1:254" x14ac:dyDescent="0.25">
      <c r="A95" s="95" t="s">
        <v>677</v>
      </c>
      <c r="B95" s="96">
        <f>SUM(C95:D95)</f>
        <v>1</v>
      </c>
      <c r="C95" s="97">
        <v>1</v>
      </c>
      <c r="D95" s="99">
        <v>0</v>
      </c>
    </row>
    <row r="96" spans="1:254" x14ac:dyDescent="0.25">
      <c r="A96" s="33"/>
      <c r="B96" s="107"/>
      <c r="C96" s="97"/>
      <c r="D96" s="98"/>
    </row>
    <row r="97" spans="1:4" x14ac:dyDescent="0.25">
      <c r="A97" s="94" t="s">
        <v>149</v>
      </c>
      <c r="B97" s="88">
        <f>SUM(C97:D97)</f>
        <v>1299</v>
      </c>
      <c r="C97" s="88">
        <f>SUM(C99:C107)</f>
        <v>1247</v>
      </c>
      <c r="D97" s="89">
        <f>SUM(D99:D107)</f>
        <v>52</v>
      </c>
    </row>
    <row r="98" spans="1:4" x14ac:dyDescent="0.25">
      <c r="A98" s="95"/>
      <c r="B98" s="107"/>
      <c r="C98" s="97"/>
      <c r="D98" s="98"/>
    </row>
    <row r="99" spans="1:4" x14ac:dyDescent="0.25">
      <c r="A99" s="95" t="s">
        <v>495</v>
      </c>
      <c r="B99" s="107">
        <f t="shared" ref="B99:B107" si="11">SUM(C99:D99)</f>
        <v>21</v>
      </c>
      <c r="C99" s="97">
        <v>21</v>
      </c>
      <c r="D99" s="99">
        <v>0</v>
      </c>
    </row>
    <row r="100" spans="1:4" x14ac:dyDescent="0.25">
      <c r="A100" s="95" t="s">
        <v>503</v>
      </c>
      <c r="B100" s="107">
        <f t="shared" si="11"/>
        <v>13</v>
      </c>
      <c r="C100" s="97">
        <v>12</v>
      </c>
      <c r="D100" s="99">
        <v>1</v>
      </c>
    </row>
    <row r="101" spans="1:4" x14ac:dyDescent="0.25">
      <c r="A101" s="102" t="s">
        <v>385</v>
      </c>
      <c r="B101" s="107">
        <f t="shared" si="11"/>
        <v>9</v>
      </c>
      <c r="C101" s="97">
        <v>9</v>
      </c>
      <c r="D101" s="99">
        <v>0</v>
      </c>
    </row>
    <row r="102" spans="1:4" x14ac:dyDescent="0.25">
      <c r="A102" s="95" t="s">
        <v>86</v>
      </c>
      <c r="B102" s="107">
        <f t="shared" si="11"/>
        <v>8</v>
      </c>
      <c r="C102" s="97">
        <v>7</v>
      </c>
      <c r="D102" s="99">
        <v>1</v>
      </c>
    </row>
    <row r="103" spans="1:4" x14ac:dyDescent="0.25">
      <c r="A103" s="24" t="s">
        <v>277</v>
      </c>
      <c r="B103" s="96">
        <f>SUM(C103:D103)</f>
        <v>1</v>
      </c>
      <c r="C103" s="97">
        <v>1</v>
      </c>
      <c r="D103" s="99">
        <v>0</v>
      </c>
    </row>
    <row r="104" spans="1:4" x14ac:dyDescent="0.25">
      <c r="A104" s="102" t="s">
        <v>396</v>
      </c>
      <c r="B104" s="96">
        <f t="shared" si="11"/>
        <v>151</v>
      </c>
      <c r="C104" s="97">
        <v>142</v>
      </c>
      <c r="D104" s="99">
        <v>9</v>
      </c>
    </row>
    <row r="105" spans="1:4" x14ac:dyDescent="0.25">
      <c r="A105" s="6" t="s">
        <v>246</v>
      </c>
      <c r="B105" s="96">
        <f t="shared" si="11"/>
        <v>23</v>
      </c>
      <c r="C105" s="97">
        <v>22</v>
      </c>
      <c r="D105" s="99">
        <v>1</v>
      </c>
    </row>
    <row r="106" spans="1:4" x14ac:dyDescent="0.25">
      <c r="A106" s="102" t="s">
        <v>397</v>
      </c>
      <c r="B106" s="96">
        <f t="shared" si="11"/>
        <v>70</v>
      </c>
      <c r="C106" s="97">
        <v>67</v>
      </c>
      <c r="D106" s="99">
        <v>3</v>
      </c>
    </row>
    <row r="107" spans="1:4" x14ac:dyDescent="0.25">
      <c r="A107" s="95" t="s">
        <v>132</v>
      </c>
      <c r="B107" s="96">
        <f t="shared" si="11"/>
        <v>1003</v>
      </c>
      <c r="C107" s="97">
        <v>966</v>
      </c>
      <c r="D107" s="99">
        <v>37</v>
      </c>
    </row>
    <row r="108" spans="1:4" x14ac:dyDescent="0.25">
      <c r="A108" s="82"/>
      <c r="B108" s="96"/>
      <c r="C108" s="104"/>
      <c r="D108" s="105"/>
    </row>
    <row r="109" spans="1:4" x14ac:dyDescent="0.25">
      <c r="A109" s="94" t="s">
        <v>150</v>
      </c>
      <c r="B109" s="88">
        <f>SUM(C109:D109)</f>
        <v>72012</v>
      </c>
      <c r="C109" s="88">
        <f>SUM(C111:C140)</f>
        <v>69970</v>
      </c>
      <c r="D109" s="89">
        <f>SUM(D111:D140)</f>
        <v>2042</v>
      </c>
    </row>
    <row r="110" spans="1:4" x14ac:dyDescent="0.25">
      <c r="A110" s="33"/>
      <c r="B110" s="96"/>
      <c r="C110" s="97"/>
      <c r="D110" s="98"/>
    </row>
    <row r="111" spans="1:4" x14ac:dyDescent="0.25">
      <c r="A111" s="33" t="s">
        <v>488</v>
      </c>
      <c r="B111" s="96">
        <f t="shared" ref="B111:B140" si="12">SUM(C111:D111)</f>
        <v>466</v>
      </c>
      <c r="C111" s="97">
        <v>466</v>
      </c>
      <c r="D111" s="99">
        <v>0</v>
      </c>
    </row>
    <row r="112" spans="1:4" x14ac:dyDescent="0.25">
      <c r="A112" s="33" t="s">
        <v>499</v>
      </c>
      <c r="B112" s="96">
        <f t="shared" si="12"/>
        <v>438</v>
      </c>
      <c r="C112" s="97">
        <v>432</v>
      </c>
      <c r="D112" s="99">
        <v>6</v>
      </c>
    </row>
    <row r="113" spans="1:254" x14ac:dyDescent="0.25">
      <c r="A113" s="100" t="s">
        <v>500</v>
      </c>
      <c r="B113" s="96">
        <f t="shared" si="12"/>
        <v>7050</v>
      </c>
      <c r="C113" s="97">
        <v>7010</v>
      </c>
      <c r="D113" s="99">
        <v>40</v>
      </c>
    </row>
    <row r="114" spans="1:254" x14ac:dyDescent="0.25">
      <c r="A114" s="33" t="s">
        <v>513</v>
      </c>
      <c r="B114" s="96">
        <f t="shared" si="12"/>
        <v>176</v>
      </c>
      <c r="C114" s="97">
        <v>162</v>
      </c>
      <c r="D114" s="99">
        <v>14</v>
      </c>
    </row>
    <row r="115" spans="1:254" x14ac:dyDescent="0.25">
      <c r="A115" s="33" t="s">
        <v>515</v>
      </c>
      <c r="B115" s="96">
        <f t="shared" si="12"/>
        <v>5257</v>
      </c>
      <c r="C115" s="97">
        <v>4998</v>
      </c>
      <c r="D115" s="99">
        <v>259</v>
      </c>
    </row>
    <row r="116" spans="1:254" x14ac:dyDescent="0.25">
      <c r="A116" s="33" t="s">
        <v>3</v>
      </c>
      <c r="B116" s="96">
        <f t="shared" si="12"/>
        <v>4632</v>
      </c>
      <c r="C116" s="97">
        <v>4609</v>
      </c>
      <c r="D116" s="99">
        <v>23</v>
      </c>
    </row>
    <row r="117" spans="1:254" x14ac:dyDescent="0.25">
      <c r="A117" s="22" t="s">
        <v>387</v>
      </c>
      <c r="B117" s="96">
        <f>SUM(C117:D117)</f>
        <v>285</v>
      </c>
      <c r="C117" s="97">
        <v>285</v>
      </c>
      <c r="D117" s="99">
        <v>0</v>
      </c>
    </row>
    <row r="118" spans="1:254" x14ac:dyDescent="0.25">
      <c r="A118" s="33" t="s">
        <v>5</v>
      </c>
      <c r="B118" s="96">
        <f t="shared" si="12"/>
        <v>7</v>
      </c>
      <c r="C118" s="97">
        <v>7</v>
      </c>
      <c r="D118" s="99">
        <v>0</v>
      </c>
    </row>
    <row r="119" spans="1:254" x14ac:dyDescent="0.25">
      <c r="A119" s="33" t="s">
        <v>6</v>
      </c>
      <c r="B119" s="96">
        <f t="shared" si="12"/>
        <v>42</v>
      </c>
      <c r="C119" s="97">
        <v>42</v>
      </c>
      <c r="D119" s="99">
        <v>0</v>
      </c>
    </row>
    <row r="120" spans="1:254" x14ac:dyDescent="0.25">
      <c r="A120" s="33" t="s">
        <v>7</v>
      </c>
      <c r="B120" s="96">
        <f t="shared" si="12"/>
        <v>173</v>
      </c>
      <c r="C120" s="97">
        <v>173</v>
      </c>
      <c r="D120" s="99">
        <v>0</v>
      </c>
    </row>
    <row r="121" spans="1:254" x14ac:dyDescent="0.25">
      <c r="A121" s="22" t="s">
        <v>631</v>
      </c>
      <c r="B121" s="96">
        <f>SUM(C121:D121)</f>
        <v>1</v>
      </c>
      <c r="C121" s="97">
        <v>1</v>
      </c>
      <c r="D121" s="99">
        <v>0</v>
      </c>
    </row>
    <row r="122" spans="1:254" x14ac:dyDescent="0.25">
      <c r="A122" s="90" t="s">
        <v>382</v>
      </c>
      <c r="B122" s="96">
        <f t="shared" si="12"/>
        <v>469</v>
      </c>
      <c r="C122" s="97">
        <v>449</v>
      </c>
      <c r="D122" s="99">
        <v>20</v>
      </c>
    </row>
    <row r="123" spans="1:254" x14ac:dyDescent="0.25">
      <c r="A123" s="33" t="s">
        <v>25</v>
      </c>
      <c r="B123" s="96">
        <f t="shared" si="12"/>
        <v>166</v>
      </c>
      <c r="C123" s="97">
        <v>166</v>
      </c>
      <c r="D123" s="99">
        <v>0</v>
      </c>
    </row>
    <row r="124" spans="1:254" x14ac:dyDescent="0.25">
      <c r="A124" s="33" t="s">
        <v>26</v>
      </c>
      <c r="B124" s="96">
        <f t="shared" si="12"/>
        <v>2</v>
      </c>
      <c r="C124" s="97">
        <v>2</v>
      </c>
      <c r="D124" s="99">
        <v>0</v>
      </c>
    </row>
    <row r="125" spans="1:254" x14ac:dyDescent="0.25">
      <c r="A125" s="102" t="s">
        <v>263</v>
      </c>
      <c r="B125" s="96">
        <f t="shared" si="12"/>
        <v>1979</v>
      </c>
      <c r="C125" s="97">
        <v>1970</v>
      </c>
      <c r="D125" s="99">
        <v>9</v>
      </c>
      <c r="E125" s="99" t="e">
        <f>VLOOKUP(D125,'[5]ENTRADA NETA'!$A$6:$D$191,4,FALSE)</f>
        <v>#N/A</v>
      </c>
      <c r="F125" s="99" t="e">
        <f>VLOOKUP(#REF!,'[5]ENTRADA NETA'!$A$6:$D$191,4,FALSE)</f>
        <v>#REF!</v>
      </c>
      <c r="G125" s="99" t="e">
        <f>VLOOKUP(#REF!,'[5]ENTRADA NETA'!$A$6:$D$191,4,FALSE)</f>
        <v>#REF!</v>
      </c>
      <c r="H125" s="99" t="e">
        <f>VLOOKUP(E125,'[5]ENTRADA NETA'!$A$6:$D$191,4,FALSE)</f>
        <v>#N/A</v>
      </c>
      <c r="I125" s="99" t="e">
        <f>VLOOKUP(F125,'[5]ENTRADA NETA'!$A$6:$D$191,4,FALSE)</f>
        <v>#REF!</v>
      </c>
      <c r="J125" s="99" t="e">
        <f>VLOOKUP(G125,'[5]ENTRADA NETA'!$A$6:$D$191,4,FALSE)</f>
        <v>#REF!</v>
      </c>
      <c r="K125" s="99" t="e">
        <f>VLOOKUP(H125,'[5]ENTRADA NETA'!$A$6:$D$191,4,FALSE)</f>
        <v>#N/A</v>
      </c>
      <c r="L125" s="99" t="e">
        <f>VLOOKUP(I125,'[5]ENTRADA NETA'!$A$6:$D$191,4,FALSE)</f>
        <v>#REF!</v>
      </c>
      <c r="M125" s="99" t="e">
        <f>VLOOKUP(J125,'[5]ENTRADA NETA'!$A$6:$D$191,4,FALSE)</f>
        <v>#REF!</v>
      </c>
      <c r="N125" s="99" t="e">
        <f>VLOOKUP(K125,'[5]ENTRADA NETA'!$A$6:$D$191,4,FALSE)</f>
        <v>#N/A</v>
      </c>
      <c r="O125" s="99" t="e">
        <f>VLOOKUP(L125,'[5]ENTRADA NETA'!$A$6:$D$191,4,FALSE)</f>
        <v>#REF!</v>
      </c>
      <c r="P125" s="99" t="e">
        <f>VLOOKUP(M125,'[5]ENTRADA NETA'!$A$6:$D$191,4,FALSE)</f>
        <v>#REF!</v>
      </c>
      <c r="Q125" s="99" t="e">
        <f>VLOOKUP(N125,'[5]ENTRADA NETA'!$A$6:$D$191,4,FALSE)</f>
        <v>#N/A</v>
      </c>
      <c r="R125" s="99" t="e">
        <f>VLOOKUP(O125,'[5]ENTRADA NETA'!$A$6:$D$191,4,FALSE)</f>
        <v>#REF!</v>
      </c>
      <c r="S125" s="99" t="e">
        <f>VLOOKUP(P125,'[5]ENTRADA NETA'!$A$6:$D$191,4,FALSE)</f>
        <v>#REF!</v>
      </c>
      <c r="T125" s="99" t="e">
        <f>VLOOKUP(Q125,'[5]ENTRADA NETA'!$A$6:$D$191,4,FALSE)</f>
        <v>#N/A</v>
      </c>
      <c r="U125" s="99" t="e">
        <f>VLOOKUP(R125,'[5]ENTRADA NETA'!$A$6:$D$191,4,FALSE)</f>
        <v>#REF!</v>
      </c>
      <c r="V125" s="99" t="e">
        <f>VLOOKUP(S125,'[5]ENTRADA NETA'!$A$6:$D$191,4,FALSE)</f>
        <v>#REF!</v>
      </c>
      <c r="W125" s="99" t="e">
        <f>VLOOKUP(T125,'[5]ENTRADA NETA'!$A$6:$D$191,4,FALSE)</f>
        <v>#N/A</v>
      </c>
      <c r="X125" s="99" t="e">
        <f>VLOOKUP(U125,'[5]ENTRADA NETA'!$A$6:$D$191,4,FALSE)</f>
        <v>#REF!</v>
      </c>
      <c r="Y125" s="99" t="e">
        <f>VLOOKUP(V125,'[5]ENTRADA NETA'!$A$6:$D$191,4,FALSE)</f>
        <v>#REF!</v>
      </c>
      <c r="Z125" s="99" t="e">
        <f>VLOOKUP(W125,'[5]ENTRADA NETA'!$A$6:$D$191,4,FALSE)</f>
        <v>#N/A</v>
      </c>
      <c r="AA125" s="99" t="e">
        <f>VLOOKUP(X125,'[5]ENTRADA NETA'!$A$6:$D$191,4,FALSE)</f>
        <v>#REF!</v>
      </c>
      <c r="AB125" s="99" t="e">
        <f>VLOOKUP(Y125,'[5]ENTRADA NETA'!$A$6:$D$191,4,FALSE)</f>
        <v>#REF!</v>
      </c>
      <c r="AC125" s="99" t="e">
        <f>VLOOKUP(Z125,'[5]ENTRADA NETA'!$A$6:$D$191,4,FALSE)</f>
        <v>#N/A</v>
      </c>
      <c r="AD125" s="99" t="e">
        <f>VLOOKUP(AA125,'[5]ENTRADA NETA'!$A$6:$D$191,4,FALSE)</f>
        <v>#REF!</v>
      </c>
      <c r="AE125" s="99" t="e">
        <f>VLOOKUP(AB125,'[5]ENTRADA NETA'!$A$6:$D$191,4,FALSE)</f>
        <v>#REF!</v>
      </c>
      <c r="AF125" s="99" t="e">
        <f>VLOOKUP(AC125,'[5]ENTRADA NETA'!$A$6:$D$191,4,FALSE)</f>
        <v>#N/A</v>
      </c>
      <c r="AG125" s="99" t="e">
        <f>VLOOKUP(AD125,'[5]ENTRADA NETA'!$A$6:$D$191,4,FALSE)</f>
        <v>#REF!</v>
      </c>
      <c r="AH125" s="99" t="e">
        <f>VLOOKUP(AE125,'[5]ENTRADA NETA'!$A$6:$D$191,4,FALSE)</f>
        <v>#REF!</v>
      </c>
      <c r="AI125" s="99" t="e">
        <f>VLOOKUP(AF125,'[5]ENTRADA NETA'!$A$6:$D$191,4,FALSE)</f>
        <v>#N/A</v>
      </c>
      <c r="AJ125" s="99" t="e">
        <f>VLOOKUP(AG125,'[5]ENTRADA NETA'!$A$6:$D$191,4,FALSE)</f>
        <v>#REF!</v>
      </c>
      <c r="AK125" s="99" t="e">
        <f>VLOOKUP(AH125,'[5]ENTRADA NETA'!$A$6:$D$191,4,FALSE)</f>
        <v>#REF!</v>
      </c>
      <c r="AL125" s="99" t="e">
        <f>VLOOKUP(AI125,'[5]ENTRADA NETA'!$A$6:$D$191,4,FALSE)</f>
        <v>#N/A</v>
      </c>
      <c r="AM125" s="99" t="e">
        <f>VLOOKUP(AJ125,'[5]ENTRADA NETA'!$A$6:$D$191,4,FALSE)</f>
        <v>#REF!</v>
      </c>
      <c r="AN125" s="99" t="e">
        <f>VLOOKUP(AK125,'[5]ENTRADA NETA'!$A$6:$D$191,4,FALSE)</f>
        <v>#REF!</v>
      </c>
      <c r="AO125" s="99" t="e">
        <f>VLOOKUP(AL125,'[5]ENTRADA NETA'!$A$6:$D$191,4,FALSE)</f>
        <v>#N/A</v>
      </c>
      <c r="AP125" s="99" t="e">
        <f>VLOOKUP(AM125,'[5]ENTRADA NETA'!$A$6:$D$191,4,FALSE)</f>
        <v>#REF!</v>
      </c>
      <c r="AQ125" s="99" t="e">
        <f>VLOOKUP(AN125,'[5]ENTRADA NETA'!$A$6:$D$191,4,FALSE)</f>
        <v>#REF!</v>
      </c>
      <c r="AR125" s="99" t="e">
        <f>VLOOKUP(AO125,'[5]ENTRADA NETA'!$A$6:$D$191,4,FALSE)</f>
        <v>#N/A</v>
      </c>
      <c r="AS125" s="99" t="e">
        <f>VLOOKUP(AP125,'[5]ENTRADA NETA'!$A$6:$D$191,4,FALSE)</f>
        <v>#REF!</v>
      </c>
      <c r="AT125" s="99" t="e">
        <f>VLOOKUP(AQ125,'[5]ENTRADA NETA'!$A$6:$D$191,4,FALSE)</f>
        <v>#REF!</v>
      </c>
      <c r="AU125" s="99" t="e">
        <f>VLOOKUP(AR125,'[5]ENTRADA NETA'!$A$6:$D$191,4,FALSE)</f>
        <v>#N/A</v>
      </c>
      <c r="AV125" s="99" t="e">
        <f>VLOOKUP(AS125,'[5]ENTRADA NETA'!$A$6:$D$191,4,FALSE)</f>
        <v>#REF!</v>
      </c>
      <c r="AW125" s="99" t="e">
        <f>VLOOKUP(AT125,'[5]ENTRADA NETA'!$A$6:$D$191,4,FALSE)</f>
        <v>#REF!</v>
      </c>
      <c r="AX125" s="99" t="e">
        <f>VLOOKUP(AU125,'[5]ENTRADA NETA'!$A$6:$D$191,4,FALSE)</f>
        <v>#N/A</v>
      </c>
      <c r="AY125" s="99" t="e">
        <f>VLOOKUP(AV125,'[5]ENTRADA NETA'!$A$6:$D$191,4,FALSE)</f>
        <v>#REF!</v>
      </c>
      <c r="AZ125" s="99" t="e">
        <f>VLOOKUP(AW125,'[5]ENTRADA NETA'!$A$6:$D$191,4,FALSE)</f>
        <v>#REF!</v>
      </c>
      <c r="BA125" s="99" t="e">
        <f>VLOOKUP(AX125,'[5]ENTRADA NETA'!$A$6:$D$191,4,FALSE)</f>
        <v>#N/A</v>
      </c>
      <c r="BB125" s="99" t="e">
        <f>VLOOKUP(AY125,'[5]ENTRADA NETA'!$A$6:$D$191,4,FALSE)</f>
        <v>#REF!</v>
      </c>
      <c r="BC125" s="99" t="e">
        <f>VLOOKUP(AZ125,'[5]ENTRADA NETA'!$A$6:$D$191,4,FALSE)</f>
        <v>#REF!</v>
      </c>
      <c r="BD125" s="99" t="e">
        <f>VLOOKUP(BA125,'[5]ENTRADA NETA'!$A$6:$D$191,4,FALSE)</f>
        <v>#N/A</v>
      </c>
      <c r="BE125" s="99" t="e">
        <f>VLOOKUP(BB125,'[5]ENTRADA NETA'!$A$6:$D$191,4,FALSE)</f>
        <v>#REF!</v>
      </c>
      <c r="BF125" s="99" t="e">
        <f>VLOOKUP(BC125,'[5]ENTRADA NETA'!$A$6:$D$191,4,FALSE)</f>
        <v>#REF!</v>
      </c>
      <c r="BG125" s="99" t="e">
        <f>VLOOKUP(BD125,'[5]ENTRADA NETA'!$A$6:$D$191,4,FALSE)</f>
        <v>#N/A</v>
      </c>
      <c r="BH125" s="99" t="e">
        <f>VLOOKUP(BE125,'[5]ENTRADA NETA'!$A$6:$D$191,4,FALSE)</f>
        <v>#REF!</v>
      </c>
      <c r="BI125" s="99" t="e">
        <f>VLOOKUP(BF125,'[5]ENTRADA NETA'!$A$6:$D$191,4,FALSE)</f>
        <v>#REF!</v>
      </c>
      <c r="BJ125" s="99" t="e">
        <f>VLOOKUP(BG125,'[5]ENTRADA NETA'!$A$6:$D$191,4,FALSE)</f>
        <v>#N/A</v>
      </c>
      <c r="BK125" s="99" t="e">
        <f>VLOOKUP(BH125,'[5]ENTRADA NETA'!$A$6:$D$191,4,FALSE)</f>
        <v>#REF!</v>
      </c>
      <c r="BL125" s="99" t="e">
        <f>VLOOKUP(BI125,'[5]ENTRADA NETA'!$A$6:$D$191,4,FALSE)</f>
        <v>#REF!</v>
      </c>
      <c r="BM125" s="99" t="e">
        <f>VLOOKUP(BJ125,'[5]ENTRADA NETA'!$A$6:$D$191,4,FALSE)</f>
        <v>#N/A</v>
      </c>
      <c r="BN125" s="99" t="e">
        <f>VLOOKUP(BK125,'[5]ENTRADA NETA'!$A$6:$D$191,4,FALSE)</f>
        <v>#REF!</v>
      </c>
      <c r="BO125" s="99" t="e">
        <f>VLOOKUP(BL125,'[5]ENTRADA NETA'!$A$6:$D$191,4,FALSE)</f>
        <v>#REF!</v>
      </c>
      <c r="BP125" s="99" t="e">
        <f>VLOOKUP(BM125,'[5]ENTRADA NETA'!$A$6:$D$191,4,FALSE)</f>
        <v>#N/A</v>
      </c>
      <c r="BQ125" s="99" t="e">
        <f>VLOOKUP(BN125,'[5]ENTRADA NETA'!$A$6:$D$191,4,FALSE)</f>
        <v>#REF!</v>
      </c>
      <c r="BR125" s="99" t="e">
        <f>VLOOKUP(BO125,'[5]ENTRADA NETA'!$A$6:$D$191,4,FALSE)</f>
        <v>#REF!</v>
      </c>
      <c r="BS125" s="99" t="e">
        <f>VLOOKUP(BP125,'[5]ENTRADA NETA'!$A$6:$D$191,4,FALSE)</f>
        <v>#N/A</v>
      </c>
      <c r="BT125" s="99" t="e">
        <f>VLOOKUP(BQ125,'[5]ENTRADA NETA'!$A$6:$D$191,4,FALSE)</f>
        <v>#REF!</v>
      </c>
      <c r="BU125" s="99" t="e">
        <f>VLOOKUP(BR125,'[5]ENTRADA NETA'!$A$6:$D$191,4,FALSE)</f>
        <v>#REF!</v>
      </c>
      <c r="BV125" s="99" t="e">
        <f>VLOOKUP(BS125,'[5]ENTRADA NETA'!$A$6:$D$191,4,FALSE)</f>
        <v>#N/A</v>
      </c>
      <c r="BW125" s="99" t="e">
        <f>VLOOKUP(BT125,'[5]ENTRADA NETA'!$A$6:$D$191,4,FALSE)</f>
        <v>#REF!</v>
      </c>
      <c r="BX125" s="99" t="e">
        <f>VLOOKUP(BU125,'[5]ENTRADA NETA'!$A$6:$D$191,4,FALSE)</f>
        <v>#REF!</v>
      </c>
      <c r="BY125" s="99" t="e">
        <f>VLOOKUP(BV125,'[5]ENTRADA NETA'!$A$6:$D$191,4,FALSE)</f>
        <v>#N/A</v>
      </c>
      <c r="BZ125" s="99" t="e">
        <f>VLOOKUP(BW125,'[5]ENTRADA NETA'!$A$6:$D$191,4,FALSE)</f>
        <v>#REF!</v>
      </c>
      <c r="CA125" s="99" t="e">
        <f>VLOOKUP(BX125,'[5]ENTRADA NETA'!$A$6:$D$191,4,FALSE)</f>
        <v>#REF!</v>
      </c>
      <c r="CB125" s="99" t="e">
        <f>VLOOKUP(BY125,'[5]ENTRADA NETA'!$A$6:$D$191,4,FALSE)</f>
        <v>#N/A</v>
      </c>
      <c r="CC125" s="99" t="e">
        <f>VLOOKUP(BZ125,'[5]ENTRADA NETA'!$A$6:$D$191,4,FALSE)</f>
        <v>#REF!</v>
      </c>
      <c r="CD125" s="99" t="e">
        <f>VLOOKUP(CA125,'[5]ENTRADA NETA'!$A$6:$D$191,4,FALSE)</f>
        <v>#REF!</v>
      </c>
      <c r="CE125" s="99" t="e">
        <f>VLOOKUP(CB125,'[5]ENTRADA NETA'!$A$6:$D$191,4,FALSE)</f>
        <v>#N/A</v>
      </c>
      <c r="CF125" s="99" t="e">
        <f>VLOOKUP(CC125,'[5]ENTRADA NETA'!$A$6:$D$191,4,FALSE)</f>
        <v>#REF!</v>
      </c>
      <c r="CG125" s="99" t="e">
        <f>VLOOKUP(CD125,'[5]ENTRADA NETA'!$A$6:$D$191,4,FALSE)</f>
        <v>#REF!</v>
      </c>
      <c r="CH125" s="99" t="e">
        <f>VLOOKUP(CE125,'[5]ENTRADA NETA'!$A$6:$D$191,4,FALSE)</f>
        <v>#N/A</v>
      </c>
      <c r="CI125" s="99" t="e">
        <f>VLOOKUP(CF125,'[5]ENTRADA NETA'!$A$6:$D$191,4,FALSE)</f>
        <v>#REF!</v>
      </c>
      <c r="CJ125" s="99" t="e">
        <f>VLOOKUP(CG125,'[5]ENTRADA NETA'!$A$6:$D$191,4,FALSE)</f>
        <v>#REF!</v>
      </c>
      <c r="CK125" s="99" t="e">
        <f>VLOOKUP(CH125,'[5]ENTRADA NETA'!$A$6:$D$191,4,FALSE)</f>
        <v>#N/A</v>
      </c>
      <c r="CL125" s="99" t="e">
        <f>VLOOKUP(CI125,'[5]ENTRADA NETA'!$A$6:$D$191,4,FALSE)</f>
        <v>#REF!</v>
      </c>
      <c r="CM125" s="99" t="e">
        <f>VLOOKUP(CJ125,'[5]ENTRADA NETA'!$A$6:$D$191,4,FALSE)</f>
        <v>#REF!</v>
      </c>
      <c r="CN125" s="99" t="e">
        <f>VLOOKUP(CK125,'[5]ENTRADA NETA'!$A$6:$D$191,4,FALSE)</f>
        <v>#N/A</v>
      </c>
      <c r="CO125" s="99" t="e">
        <f>VLOOKUP(CL125,'[5]ENTRADA NETA'!$A$6:$D$191,4,FALSE)</f>
        <v>#REF!</v>
      </c>
      <c r="CP125" s="99" t="e">
        <f>VLOOKUP(CM125,'[5]ENTRADA NETA'!$A$6:$D$191,4,FALSE)</f>
        <v>#REF!</v>
      </c>
      <c r="CQ125" s="99" t="e">
        <f>VLOOKUP(CN125,'[5]ENTRADA NETA'!$A$6:$D$191,4,FALSE)</f>
        <v>#N/A</v>
      </c>
      <c r="CR125" s="99" t="e">
        <f>VLOOKUP(CO125,'[5]ENTRADA NETA'!$A$6:$D$191,4,FALSE)</f>
        <v>#REF!</v>
      </c>
      <c r="CS125" s="99" t="e">
        <f>VLOOKUP(CP125,'[5]ENTRADA NETA'!$A$6:$D$191,4,FALSE)</f>
        <v>#REF!</v>
      </c>
      <c r="CT125" s="99" t="e">
        <f>VLOOKUP(CQ125,'[5]ENTRADA NETA'!$A$6:$D$191,4,FALSE)</f>
        <v>#N/A</v>
      </c>
      <c r="CU125" s="99" t="e">
        <f>VLOOKUP(CR125,'[5]ENTRADA NETA'!$A$6:$D$191,4,FALSE)</f>
        <v>#REF!</v>
      </c>
      <c r="CV125" s="99" t="e">
        <f>VLOOKUP(CS125,'[5]ENTRADA NETA'!$A$6:$D$191,4,FALSE)</f>
        <v>#REF!</v>
      </c>
      <c r="CW125" s="99" t="e">
        <f>VLOOKUP(CT125,'[5]ENTRADA NETA'!$A$6:$D$191,4,FALSE)</f>
        <v>#N/A</v>
      </c>
      <c r="CX125" s="99" t="e">
        <f>VLOOKUP(CU125,'[5]ENTRADA NETA'!$A$6:$D$191,4,FALSE)</f>
        <v>#REF!</v>
      </c>
      <c r="CY125" s="99" t="e">
        <f>VLOOKUP(CV125,'[5]ENTRADA NETA'!$A$6:$D$191,4,FALSE)</f>
        <v>#REF!</v>
      </c>
      <c r="CZ125" s="99" t="e">
        <f>VLOOKUP(CW125,'[5]ENTRADA NETA'!$A$6:$D$191,4,FALSE)</f>
        <v>#N/A</v>
      </c>
      <c r="DA125" s="99" t="e">
        <f>VLOOKUP(CX125,'[5]ENTRADA NETA'!$A$6:$D$191,4,FALSE)</f>
        <v>#REF!</v>
      </c>
      <c r="DB125" s="99" t="e">
        <f>VLOOKUP(CY125,'[5]ENTRADA NETA'!$A$6:$D$191,4,FALSE)</f>
        <v>#REF!</v>
      </c>
      <c r="DC125" s="99" t="e">
        <f>VLOOKUP(CZ125,'[5]ENTRADA NETA'!$A$6:$D$191,4,FALSE)</f>
        <v>#N/A</v>
      </c>
      <c r="DD125" s="99" t="e">
        <f>VLOOKUP(DA125,'[5]ENTRADA NETA'!$A$6:$D$191,4,FALSE)</f>
        <v>#REF!</v>
      </c>
      <c r="DE125" s="99" t="e">
        <f>VLOOKUP(DB125,'[5]ENTRADA NETA'!$A$6:$D$191,4,FALSE)</f>
        <v>#REF!</v>
      </c>
      <c r="DF125" s="99" t="e">
        <f>VLOOKUP(DC125,'[5]ENTRADA NETA'!$A$6:$D$191,4,FALSE)</f>
        <v>#N/A</v>
      </c>
      <c r="DG125" s="99" t="e">
        <f>VLOOKUP(DD125,'[5]ENTRADA NETA'!$A$6:$D$191,4,FALSE)</f>
        <v>#REF!</v>
      </c>
      <c r="DH125" s="99" t="e">
        <f>VLOOKUP(DE125,'[5]ENTRADA NETA'!$A$6:$D$191,4,FALSE)</f>
        <v>#REF!</v>
      </c>
      <c r="DI125" s="99" t="e">
        <f>VLOOKUP(DF125,'[5]ENTRADA NETA'!$A$6:$D$191,4,FALSE)</f>
        <v>#N/A</v>
      </c>
      <c r="DJ125" s="99" t="e">
        <f>VLOOKUP(DG125,'[5]ENTRADA NETA'!$A$6:$D$191,4,FALSE)</f>
        <v>#REF!</v>
      </c>
      <c r="DK125" s="99" t="e">
        <f>VLOOKUP(DH125,'[5]ENTRADA NETA'!$A$6:$D$191,4,FALSE)</f>
        <v>#REF!</v>
      </c>
      <c r="DL125" s="99" t="e">
        <f>VLOOKUP(DI125,'[5]ENTRADA NETA'!$A$6:$D$191,4,FALSE)</f>
        <v>#N/A</v>
      </c>
      <c r="DM125" s="99" t="e">
        <f>VLOOKUP(DJ125,'[5]ENTRADA NETA'!$A$6:$D$191,4,FALSE)</f>
        <v>#REF!</v>
      </c>
      <c r="DN125" s="99" t="e">
        <f>VLOOKUP(DK125,'[5]ENTRADA NETA'!$A$6:$D$191,4,FALSE)</f>
        <v>#REF!</v>
      </c>
      <c r="DO125" s="99" t="e">
        <f>VLOOKUP(DL125,'[5]ENTRADA NETA'!$A$6:$D$191,4,FALSE)</f>
        <v>#N/A</v>
      </c>
      <c r="DP125" s="99" t="e">
        <f>VLOOKUP(DM125,'[5]ENTRADA NETA'!$A$6:$D$191,4,FALSE)</f>
        <v>#REF!</v>
      </c>
      <c r="DQ125" s="99" t="e">
        <f>VLOOKUP(DN125,'[5]ENTRADA NETA'!$A$6:$D$191,4,FALSE)</f>
        <v>#REF!</v>
      </c>
      <c r="DR125" s="99" t="e">
        <f>VLOOKUP(DO125,'[5]ENTRADA NETA'!$A$6:$D$191,4,FALSE)</f>
        <v>#N/A</v>
      </c>
      <c r="DS125" s="99" t="e">
        <f>VLOOKUP(DP125,'[5]ENTRADA NETA'!$A$6:$D$191,4,FALSE)</f>
        <v>#REF!</v>
      </c>
      <c r="DT125" s="99" t="e">
        <f>VLOOKUP(DQ125,'[5]ENTRADA NETA'!$A$6:$D$191,4,FALSE)</f>
        <v>#REF!</v>
      </c>
      <c r="DU125" s="99" t="e">
        <f>VLOOKUP(DR125,'[5]ENTRADA NETA'!$A$6:$D$191,4,FALSE)</f>
        <v>#N/A</v>
      </c>
      <c r="DV125" s="99" t="e">
        <f>VLOOKUP(DS125,'[5]ENTRADA NETA'!$A$6:$D$191,4,FALSE)</f>
        <v>#REF!</v>
      </c>
      <c r="DW125" s="99" t="e">
        <f>VLOOKUP(DT125,'[5]ENTRADA NETA'!$A$6:$D$191,4,FALSE)</f>
        <v>#REF!</v>
      </c>
      <c r="DX125" s="99" t="e">
        <f>VLOOKUP(DU125,'[5]ENTRADA NETA'!$A$6:$D$191,4,FALSE)</f>
        <v>#N/A</v>
      </c>
      <c r="DY125" s="99" t="e">
        <f>VLOOKUP(DV125,'[5]ENTRADA NETA'!$A$6:$D$191,4,FALSE)</f>
        <v>#REF!</v>
      </c>
      <c r="DZ125" s="99" t="e">
        <f>VLOOKUP(DW125,'[5]ENTRADA NETA'!$A$6:$D$191,4,FALSE)</f>
        <v>#REF!</v>
      </c>
      <c r="EA125" s="99" t="e">
        <f>VLOOKUP(DX125,'[5]ENTRADA NETA'!$A$6:$D$191,4,FALSE)</f>
        <v>#N/A</v>
      </c>
      <c r="EB125" s="99" t="e">
        <f>VLOOKUP(DY125,'[5]ENTRADA NETA'!$A$6:$D$191,4,FALSE)</f>
        <v>#REF!</v>
      </c>
      <c r="EC125" s="99" t="e">
        <f>VLOOKUP(DZ125,'[5]ENTRADA NETA'!$A$6:$D$191,4,FALSE)</f>
        <v>#REF!</v>
      </c>
      <c r="ED125" s="99" t="e">
        <f>VLOOKUP(EA125,'[5]ENTRADA NETA'!$A$6:$D$191,4,FALSE)</f>
        <v>#N/A</v>
      </c>
      <c r="EE125" s="99" t="e">
        <f>VLOOKUP(EB125,'[5]ENTRADA NETA'!$A$6:$D$191,4,FALSE)</f>
        <v>#REF!</v>
      </c>
      <c r="EF125" s="99" t="e">
        <f>VLOOKUP(EC125,'[5]ENTRADA NETA'!$A$6:$D$191,4,FALSE)</f>
        <v>#REF!</v>
      </c>
      <c r="EG125" s="99" t="e">
        <f>VLOOKUP(ED125,'[5]ENTRADA NETA'!$A$6:$D$191,4,FALSE)</f>
        <v>#N/A</v>
      </c>
      <c r="EH125" s="99" t="e">
        <f>VLOOKUP(EE125,'[5]ENTRADA NETA'!$A$6:$D$191,4,FALSE)</f>
        <v>#REF!</v>
      </c>
      <c r="EI125" s="99" t="e">
        <f>VLOOKUP(EF125,'[5]ENTRADA NETA'!$A$6:$D$191,4,FALSE)</f>
        <v>#REF!</v>
      </c>
      <c r="EJ125" s="99" t="e">
        <f>VLOOKUP(EG125,'[5]ENTRADA NETA'!$A$6:$D$191,4,FALSE)</f>
        <v>#N/A</v>
      </c>
      <c r="EK125" s="99" t="e">
        <f>VLOOKUP(EH125,'[5]ENTRADA NETA'!$A$6:$D$191,4,FALSE)</f>
        <v>#REF!</v>
      </c>
      <c r="EL125" s="99" t="e">
        <f>VLOOKUP(EI125,'[5]ENTRADA NETA'!$A$6:$D$191,4,FALSE)</f>
        <v>#REF!</v>
      </c>
      <c r="EM125" s="99" t="e">
        <f>VLOOKUP(EJ125,'[5]ENTRADA NETA'!$A$6:$D$191,4,FALSE)</f>
        <v>#N/A</v>
      </c>
      <c r="EN125" s="99" t="e">
        <f>VLOOKUP(EK125,'[5]ENTRADA NETA'!$A$6:$D$191,4,FALSE)</f>
        <v>#REF!</v>
      </c>
      <c r="EO125" s="99" t="e">
        <f>VLOOKUP(EL125,'[5]ENTRADA NETA'!$A$6:$D$191,4,FALSE)</f>
        <v>#REF!</v>
      </c>
      <c r="EP125" s="99" t="e">
        <f>VLOOKUP(EM125,'[5]ENTRADA NETA'!$A$6:$D$191,4,FALSE)</f>
        <v>#N/A</v>
      </c>
      <c r="EQ125" s="99" t="e">
        <f>VLOOKUP(EN125,'[5]ENTRADA NETA'!$A$6:$D$191,4,FALSE)</f>
        <v>#REF!</v>
      </c>
      <c r="ER125" s="99" t="e">
        <f>VLOOKUP(EO125,'[5]ENTRADA NETA'!$A$6:$D$191,4,FALSE)</f>
        <v>#REF!</v>
      </c>
      <c r="ES125" s="99" t="e">
        <f>VLOOKUP(EP125,'[5]ENTRADA NETA'!$A$6:$D$191,4,FALSE)</f>
        <v>#N/A</v>
      </c>
      <c r="ET125" s="99" t="e">
        <f>VLOOKUP(EQ125,'[5]ENTRADA NETA'!$A$6:$D$191,4,FALSE)</f>
        <v>#REF!</v>
      </c>
      <c r="EU125" s="99" t="e">
        <f>VLOOKUP(ER125,'[5]ENTRADA NETA'!$A$6:$D$191,4,FALSE)</f>
        <v>#REF!</v>
      </c>
      <c r="EV125" s="99" t="e">
        <f>VLOOKUP(ES125,'[5]ENTRADA NETA'!$A$6:$D$191,4,FALSE)</f>
        <v>#N/A</v>
      </c>
      <c r="EW125" s="99" t="e">
        <f>VLOOKUP(ET125,'[5]ENTRADA NETA'!$A$6:$D$191,4,FALSE)</f>
        <v>#REF!</v>
      </c>
      <c r="EX125" s="99" t="e">
        <f>VLOOKUP(EU125,'[5]ENTRADA NETA'!$A$6:$D$191,4,FALSE)</f>
        <v>#REF!</v>
      </c>
      <c r="EY125" s="99" t="e">
        <f>VLOOKUP(EV125,'[5]ENTRADA NETA'!$A$6:$D$191,4,FALSE)</f>
        <v>#N/A</v>
      </c>
      <c r="EZ125" s="99" t="e">
        <f>VLOOKUP(EW125,'[5]ENTRADA NETA'!$A$6:$D$191,4,FALSE)</f>
        <v>#REF!</v>
      </c>
      <c r="FA125" s="99" t="e">
        <f>VLOOKUP(EX125,'[5]ENTRADA NETA'!$A$6:$D$191,4,FALSE)</f>
        <v>#REF!</v>
      </c>
      <c r="FB125" s="99" t="e">
        <f>VLOOKUP(EY125,'[5]ENTRADA NETA'!$A$6:$D$191,4,FALSE)</f>
        <v>#N/A</v>
      </c>
      <c r="FC125" s="99" t="e">
        <f>VLOOKUP(EZ125,'[5]ENTRADA NETA'!$A$6:$D$191,4,FALSE)</f>
        <v>#REF!</v>
      </c>
      <c r="FD125" s="99" t="e">
        <f>VLOOKUP(FA125,'[5]ENTRADA NETA'!$A$6:$D$191,4,FALSE)</f>
        <v>#REF!</v>
      </c>
      <c r="FE125" s="99" t="e">
        <f>VLOOKUP(FB125,'[5]ENTRADA NETA'!$A$6:$D$191,4,FALSE)</f>
        <v>#N/A</v>
      </c>
      <c r="FF125" s="99" t="e">
        <f>VLOOKUP(FC125,'[5]ENTRADA NETA'!$A$6:$D$191,4,FALSE)</f>
        <v>#REF!</v>
      </c>
      <c r="FG125" s="99" t="e">
        <f>VLOOKUP(FD125,'[5]ENTRADA NETA'!$A$6:$D$191,4,FALSE)</f>
        <v>#REF!</v>
      </c>
      <c r="FH125" s="99" t="e">
        <f>VLOOKUP(FE125,'[5]ENTRADA NETA'!$A$6:$D$191,4,FALSE)</f>
        <v>#N/A</v>
      </c>
      <c r="FI125" s="99" t="e">
        <f>VLOOKUP(FF125,'[5]ENTRADA NETA'!$A$6:$D$191,4,FALSE)</f>
        <v>#REF!</v>
      </c>
      <c r="FJ125" s="99" t="e">
        <f>VLOOKUP(FG125,'[5]ENTRADA NETA'!$A$6:$D$191,4,FALSE)</f>
        <v>#REF!</v>
      </c>
      <c r="FK125" s="99" t="e">
        <f>VLOOKUP(FH125,'[5]ENTRADA NETA'!$A$6:$D$191,4,FALSE)</f>
        <v>#N/A</v>
      </c>
      <c r="FL125" s="99" t="e">
        <f>VLOOKUP(FI125,'[5]ENTRADA NETA'!$A$6:$D$191,4,FALSE)</f>
        <v>#REF!</v>
      </c>
      <c r="FM125" s="99" t="e">
        <f>VLOOKUP(FJ125,'[5]ENTRADA NETA'!$A$6:$D$191,4,FALSE)</f>
        <v>#REF!</v>
      </c>
      <c r="FN125" s="99" t="e">
        <f>VLOOKUP(FK125,'[5]ENTRADA NETA'!$A$6:$D$191,4,FALSE)</f>
        <v>#N/A</v>
      </c>
      <c r="FO125" s="99" t="e">
        <f>VLOOKUP(FL125,'[5]ENTRADA NETA'!$A$6:$D$191,4,FALSE)</f>
        <v>#REF!</v>
      </c>
      <c r="FP125" s="99" t="e">
        <f>VLOOKUP(FM125,'[5]ENTRADA NETA'!$A$6:$D$191,4,FALSE)</f>
        <v>#REF!</v>
      </c>
      <c r="FQ125" s="99" t="e">
        <f>VLOOKUP(FN125,'[5]ENTRADA NETA'!$A$6:$D$191,4,FALSE)</f>
        <v>#N/A</v>
      </c>
      <c r="FR125" s="99" t="e">
        <f>VLOOKUP(FO125,'[5]ENTRADA NETA'!$A$6:$D$191,4,FALSE)</f>
        <v>#REF!</v>
      </c>
      <c r="FS125" s="99" t="e">
        <f>VLOOKUP(FP125,'[5]ENTRADA NETA'!$A$6:$D$191,4,FALSE)</f>
        <v>#REF!</v>
      </c>
      <c r="FT125" s="99" t="e">
        <f>VLOOKUP(FQ125,'[5]ENTRADA NETA'!$A$6:$D$191,4,FALSE)</f>
        <v>#N/A</v>
      </c>
      <c r="FU125" s="99" t="e">
        <f>VLOOKUP(FR125,'[5]ENTRADA NETA'!$A$6:$D$191,4,FALSE)</f>
        <v>#REF!</v>
      </c>
      <c r="FV125" s="99" t="e">
        <f>VLOOKUP(FS125,'[5]ENTRADA NETA'!$A$6:$D$191,4,FALSE)</f>
        <v>#REF!</v>
      </c>
      <c r="FW125" s="99" t="e">
        <f>VLOOKUP(FT125,'[5]ENTRADA NETA'!$A$6:$D$191,4,FALSE)</f>
        <v>#N/A</v>
      </c>
      <c r="FX125" s="99" t="e">
        <f>VLOOKUP(FU125,'[5]ENTRADA NETA'!$A$6:$D$191,4,FALSE)</f>
        <v>#REF!</v>
      </c>
      <c r="FY125" s="99" t="e">
        <f>VLOOKUP(FV125,'[5]ENTRADA NETA'!$A$6:$D$191,4,FALSE)</f>
        <v>#REF!</v>
      </c>
      <c r="FZ125" s="99" t="e">
        <f>VLOOKUP(FW125,'[5]ENTRADA NETA'!$A$6:$D$191,4,FALSE)</f>
        <v>#N/A</v>
      </c>
      <c r="GA125" s="99" t="e">
        <f>VLOOKUP(FX125,'[5]ENTRADA NETA'!$A$6:$D$191,4,FALSE)</f>
        <v>#REF!</v>
      </c>
      <c r="GB125" s="99" t="e">
        <f>VLOOKUP(FY125,'[5]ENTRADA NETA'!$A$6:$D$191,4,FALSE)</f>
        <v>#REF!</v>
      </c>
      <c r="GC125" s="99" t="e">
        <f>VLOOKUP(FZ125,'[5]ENTRADA NETA'!$A$6:$D$191,4,FALSE)</f>
        <v>#N/A</v>
      </c>
      <c r="GD125" s="99" t="e">
        <f>VLOOKUP(GA125,'[5]ENTRADA NETA'!$A$6:$D$191,4,FALSE)</f>
        <v>#REF!</v>
      </c>
      <c r="GE125" s="99" t="e">
        <f>VLOOKUP(GB125,'[5]ENTRADA NETA'!$A$6:$D$191,4,FALSE)</f>
        <v>#REF!</v>
      </c>
      <c r="GF125" s="99" t="e">
        <f>VLOOKUP(GC125,'[5]ENTRADA NETA'!$A$6:$D$191,4,FALSE)</f>
        <v>#N/A</v>
      </c>
      <c r="GG125" s="99" t="e">
        <f>VLOOKUP(GD125,'[5]ENTRADA NETA'!$A$6:$D$191,4,FALSE)</f>
        <v>#REF!</v>
      </c>
      <c r="GH125" s="99" t="e">
        <f>VLOOKUP(GE125,'[5]ENTRADA NETA'!$A$6:$D$191,4,FALSE)</f>
        <v>#REF!</v>
      </c>
      <c r="GI125" s="99" t="e">
        <f>VLOOKUP(GF125,'[5]ENTRADA NETA'!$A$6:$D$191,4,FALSE)</f>
        <v>#N/A</v>
      </c>
      <c r="GJ125" s="99" t="e">
        <f>VLOOKUP(GG125,'[5]ENTRADA NETA'!$A$6:$D$191,4,FALSE)</f>
        <v>#REF!</v>
      </c>
      <c r="GK125" s="99" t="e">
        <f>VLOOKUP(GH125,'[5]ENTRADA NETA'!$A$6:$D$191,4,FALSE)</f>
        <v>#REF!</v>
      </c>
      <c r="GL125" s="99" t="e">
        <f>VLOOKUP(GI125,'[5]ENTRADA NETA'!$A$6:$D$191,4,FALSE)</f>
        <v>#N/A</v>
      </c>
      <c r="GM125" s="99" t="e">
        <f>VLOOKUP(GJ125,'[5]ENTRADA NETA'!$A$6:$D$191,4,FALSE)</f>
        <v>#REF!</v>
      </c>
      <c r="GN125" s="99" t="e">
        <f>VLOOKUP(GK125,'[5]ENTRADA NETA'!$A$6:$D$191,4,FALSE)</f>
        <v>#REF!</v>
      </c>
      <c r="GO125" s="99" t="e">
        <f>VLOOKUP(GL125,'[5]ENTRADA NETA'!$A$6:$D$191,4,FALSE)</f>
        <v>#N/A</v>
      </c>
      <c r="GP125" s="99" t="e">
        <f>VLOOKUP(GM125,'[5]ENTRADA NETA'!$A$6:$D$191,4,FALSE)</f>
        <v>#REF!</v>
      </c>
      <c r="GQ125" s="99" t="e">
        <f>VLOOKUP(GN125,'[5]ENTRADA NETA'!$A$6:$D$191,4,FALSE)</f>
        <v>#REF!</v>
      </c>
      <c r="GR125" s="99" t="e">
        <f>VLOOKUP(GO125,'[5]ENTRADA NETA'!$A$6:$D$191,4,FALSE)</f>
        <v>#N/A</v>
      </c>
      <c r="GS125" s="99" t="e">
        <f>VLOOKUP(GP125,'[5]ENTRADA NETA'!$A$6:$D$191,4,FALSE)</f>
        <v>#REF!</v>
      </c>
      <c r="GT125" s="99" t="e">
        <f>VLOOKUP(GQ125,'[5]ENTRADA NETA'!$A$6:$D$191,4,FALSE)</f>
        <v>#REF!</v>
      </c>
      <c r="GU125" s="99" t="e">
        <f>VLOOKUP(GR125,'[5]ENTRADA NETA'!$A$6:$D$191,4,FALSE)</f>
        <v>#N/A</v>
      </c>
      <c r="GV125" s="99" t="e">
        <f>VLOOKUP(GS125,'[5]ENTRADA NETA'!$A$6:$D$191,4,FALSE)</f>
        <v>#REF!</v>
      </c>
      <c r="GW125" s="99" t="e">
        <f>VLOOKUP(GT125,'[5]ENTRADA NETA'!$A$6:$D$191,4,FALSE)</f>
        <v>#REF!</v>
      </c>
      <c r="GX125" s="99" t="e">
        <f>VLOOKUP(GU125,'[5]ENTRADA NETA'!$A$6:$D$191,4,FALSE)</f>
        <v>#N/A</v>
      </c>
      <c r="GY125" s="99" t="e">
        <f>VLOOKUP(GV125,'[5]ENTRADA NETA'!$A$6:$D$191,4,FALSE)</f>
        <v>#REF!</v>
      </c>
      <c r="GZ125" s="99" t="e">
        <f>VLOOKUP(GW125,'[5]ENTRADA NETA'!$A$6:$D$191,4,FALSE)</f>
        <v>#REF!</v>
      </c>
      <c r="HA125" s="99" t="e">
        <f>VLOOKUP(GX125,'[5]ENTRADA NETA'!$A$6:$D$191,4,FALSE)</f>
        <v>#N/A</v>
      </c>
      <c r="HB125" s="99" t="e">
        <f>VLOOKUP(GY125,'[5]ENTRADA NETA'!$A$6:$D$191,4,FALSE)</f>
        <v>#REF!</v>
      </c>
      <c r="HC125" s="99" t="e">
        <f>VLOOKUP(GZ125,'[5]ENTRADA NETA'!$A$6:$D$191,4,FALSE)</f>
        <v>#REF!</v>
      </c>
      <c r="HD125" s="99" t="e">
        <f>VLOOKUP(HA125,'[5]ENTRADA NETA'!$A$6:$D$191,4,FALSE)</f>
        <v>#N/A</v>
      </c>
      <c r="HE125" s="99" t="e">
        <f>VLOOKUP(HB125,'[5]ENTRADA NETA'!$A$6:$D$191,4,FALSE)</f>
        <v>#REF!</v>
      </c>
      <c r="HF125" s="99" t="e">
        <f>VLOOKUP(HC125,'[5]ENTRADA NETA'!$A$6:$D$191,4,FALSE)</f>
        <v>#REF!</v>
      </c>
      <c r="HG125" s="99" t="e">
        <f>VLOOKUP(HD125,'[5]ENTRADA NETA'!$A$6:$D$191,4,FALSE)</f>
        <v>#N/A</v>
      </c>
      <c r="HH125" s="99" t="e">
        <f>VLOOKUP(HE125,'[5]ENTRADA NETA'!$A$6:$D$191,4,FALSE)</f>
        <v>#REF!</v>
      </c>
      <c r="HI125" s="99" t="e">
        <f>VLOOKUP(HF125,'[5]ENTRADA NETA'!$A$6:$D$191,4,FALSE)</f>
        <v>#REF!</v>
      </c>
      <c r="HJ125" s="99" t="e">
        <f>VLOOKUP(HG125,'[5]ENTRADA NETA'!$A$6:$D$191,4,FALSE)</f>
        <v>#N/A</v>
      </c>
      <c r="HK125" s="99" t="e">
        <f>VLOOKUP(HH125,'[5]ENTRADA NETA'!$A$6:$D$191,4,FALSE)</f>
        <v>#REF!</v>
      </c>
      <c r="HL125" s="99" t="e">
        <f>VLOOKUP(HI125,'[5]ENTRADA NETA'!$A$6:$D$191,4,FALSE)</f>
        <v>#REF!</v>
      </c>
      <c r="HM125" s="99" t="e">
        <f>VLOOKUP(HJ125,'[5]ENTRADA NETA'!$A$6:$D$191,4,FALSE)</f>
        <v>#N/A</v>
      </c>
      <c r="HN125" s="99" t="e">
        <f>VLOOKUP(HK125,'[5]ENTRADA NETA'!$A$6:$D$191,4,FALSE)</f>
        <v>#REF!</v>
      </c>
      <c r="HO125" s="99" t="e">
        <f>VLOOKUP(HL125,'[5]ENTRADA NETA'!$A$6:$D$191,4,FALSE)</f>
        <v>#REF!</v>
      </c>
      <c r="HP125" s="99" t="e">
        <f>VLOOKUP(HM125,'[5]ENTRADA NETA'!$A$6:$D$191,4,FALSE)</f>
        <v>#N/A</v>
      </c>
      <c r="HQ125" s="99" t="e">
        <f>VLOOKUP(HN125,'[5]ENTRADA NETA'!$A$6:$D$191,4,FALSE)</f>
        <v>#REF!</v>
      </c>
      <c r="HR125" s="99" t="e">
        <f>VLOOKUP(HO125,'[5]ENTRADA NETA'!$A$6:$D$191,4,FALSE)</f>
        <v>#REF!</v>
      </c>
      <c r="HS125" s="99" t="e">
        <f>VLOOKUP(HP125,'[5]ENTRADA NETA'!$A$6:$D$191,4,FALSE)</f>
        <v>#N/A</v>
      </c>
      <c r="HT125" s="99" t="e">
        <f>VLOOKUP(HQ125,'[5]ENTRADA NETA'!$A$6:$D$191,4,FALSE)</f>
        <v>#REF!</v>
      </c>
      <c r="HU125" s="99" t="e">
        <f>VLOOKUP(HR125,'[5]ENTRADA NETA'!$A$6:$D$191,4,FALSE)</f>
        <v>#REF!</v>
      </c>
      <c r="HV125" s="99" t="e">
        <f>VLOOKUP(HS125,'[5]ENTRADA NETA'!$A$6:$D$191,4,FALSE)</f>
        <v>#N/A</v>
      </c>
      <c r="HW125" s="99" t="e">
        <f>VLOOKUP(HT125,'[5]ENTRADA NETA'!$A$6:$D$191,4,FALSE)</f>
        <v>#REF!</v>
      </c>
      <c r="HX125" s="99" t="e">
        <f>VLOOKUP(HU125,'[5]ENTRADA NETA'!$A$6:$D$191,4,FALSE)</f>
        <v>#REF!</v>
      </c>
      <c r="HY125" s="99" t="e">
        <f>VLOOKUP(HV125,'[5]ENTRADA NETA'!$A$6:$D$191,4,FALSE)</f>
        <v>#N/A</v>
      </c>
      <c r="HZ125" s="99" t="e">
        <f>VLOOKUP(HW125,'[5]ENTRADA NETA'!$A$6:$D$191,4,FALSE)</f>
        <v>#REF!</v>
      </c>
      <c r="IA125" s="99" t="e">
        <f>VLOOKUP(HX125,'[5]ENTRADA NETA'!$A$6:$D$191,4,FALSE)</f>
        <v>#REF!</v>
      </c>
      <c r="IB125" s="99" t="e">
        <f>VLOOKUP(HY125,'[5]ENTRADA NETA'!$A$6:$D$191,4,FALSE)</f>
        <v>#N/A</v>
      </c>
      <c r="IC125" s="99" t="e">
        <f>VLOOKUP(HZ125,'[5]ENTRADA NETA'!$A$6:$D$191,4,FALSE)</f>
        <v>#REF!</v>
      </c>
      <c r="ID125" s="99" t="e">
        <f>VLOOKUP(IA125,'[5]ENTRADA NETA'!$A$6:$D$191,4,FALSE)</f>
        <v>#REF!</v>
      </c>
      <c r="IE125" s="99" t="e">
        <f>VLOOKUP(IB125,'[5]ENTRADA NETA'!$A$6:$D$191,4,FALSE)</f>
        <v>#N/A</v>
      </c>
      <c r="IF125" s="99" t="e">
        <f>VLOOKUP(IC125,'[5]ENTRADA NETA'!$A$6:$D$191,4,FALSE)</f>
        <v>#REF!</v>
      </c>
      <c r="IG125" s="99" t="e">
        <f>VLOOKUP(ID125,'[5]ENTRADA NETA'!$A$6:$D$191,4,FALSE)</f>
        <v>#REF!</v>
      </c>
      <c r="IH125" s="99" t="e">
        <f>VLOOKUP(IE125,'[5]ENTRADA NETA'!$A$6:$D$191,4,FALSE)</f>
        <v>#N/A</v>
      </c>
      <c r="II125" s="99" t="e">
        <f>VLOOKUP(IF125,'[5]ENTRADA NETA'!$A$6:$D$191,4,FALSE)</f>
        <v>#REF!</v>
      </c>
      <c r="IJ125" s="99" t="e">
        <f>VLOOKUP(IG125,'[5]ENTRADA NETA'!$A$6:$D$191,4,FALSE)</f>
        <v>#REF!</v>
      </c>
      <c r="IK125" s="99" t="e">
        <f>VLOOKUP(IH125,'[5]ENTRADA NETA'!$A$6:$D$191,4,FALSE)</f>
        <v>#N/A</v>
      </c>
      <c r="IL125" s="99" t="e">
        <f>VLOOKUP(II125,'[5]ENTRADA NETA'!$A$6:$D$191,4,FALSE)</f>
        <v>#REF!</v>
      </c>
      <c r="IM125" s="99" t="e">
        <f>VLOOKUP(IJ125,'[5]ENTRADA NETA'!$A$6:$D$191,4,FALSE)</f>
        <v>#REF!</v>
      </c>
      <c r="IN125" s="99" t="e">
        <f>VLOOKUP(IK125,'[5]ENTRADA NETA'!$A$6:$D$191,4,FALSE)</f>
        <v>#N/A</v>
      </c>
      <c r="IO125" s="99" t="e">
        <f>VLOOKUP(IL125,'[5]ENTRADA NETA'!$A$6:$D$191,4,FALSE)</f>
        <v>#REF!</v>
      </c>
      <c r="IP125" s="99" t="e">
        <f>VLOOKUP(IM125,'[5]ENTRADA NETA'!$A$6:$D$191,4,FALSE)</f>
        <v>#REF!</v>
      </c>
      <c r="IQ125" s="99" t="e">
        <f>VLOOKUP(IN125,'[5]ENTRADA NETA'!$A$6:$D$191,4,FALSE)</f>
        <v>#N/A</v>
      </c>
      <c r="IR125" s="99" t="e">
        <f>VLOOKUP(IO125,'[5]ENTRADA NETA'!$A$6:$D$191,4,FALSE)</f>
        <v>#REF!</v>
      </c>
      <c r="IS125" s="99" t="e">
        <f>VLOOKUP(IP125,'[5]ENTRADA NETA'!$A$6:$D$191,4,FALSE)</f>
        <v>#REF!</v>
      </c>
      <c r="IT125" s="99" t="e">
        <f>VLOOKUP(IQ125,'[5]ENTRADA NETA'!$A$6:$D$191,4,FALSE)</f>
        <v>#N/A</v>
      </c>
    </row>
    <row r="126" spans="1:254" x14ac:dyDescent="0.25">
      <c r="A126" s="90" t="s">
        <v>642</v>
      </c>
      <c r="B126" s="96">
        <f t="shared" si="12"/>
        <v>16198</v>
      </c>
      <c r="C126" s="97">
        <v>15675</v>
      </c>
      <c r="D126" s="99">
        <v>523</v>
      </c>
    </row>
    <row r="127" spans="1:254" x14ac:dyDescent="0.25">
      <c r="A127" s="22" t="s">
        <v>592</v>
      </c>
      <c r="B127" s="96">
        <f t="shared" si="12"/>
        <v>350</v>
      </c>
      <c r="C127" s="97">
        <v>342</v>
      </c>
      <c r="D127" s="99">
        <v>8</v>
      </c>
    </row>
    <row r="128" spans="1:254" x14ac:dyDescent="0.25">
      <c r="A128" s="90" t="s">
        <v>31</v>
      </c>
      <c r="B128" s="96">
        <f t="shared" si="12"/>
        <v>3308</v>
      </c>
      <c r="C128" s="97">
        <v>3229</v>
      </c>
      <c r="D128" s="99">
        <v>79</v>
      </c>
    </row>
    <row r="129" spans="1:4" x14ac:dyDescent="0.25">
      <c r="A129" s="90" t="s">
        <v>33</v>
      </c>
      <c r="B129" s="96">
        <f t="shared" si="12"/>
        <v>5</v>
      </c>
      <c r="C129" s="97">
        <v>1</v>
      </c>
      <c r="D129" s="99">
        <v>4</v>
      </c>
    </row>
    <row r="130" spans="1:4" x14ac:dyDescent="0.25">
      <c r="A130" s="108" t="s">
        <v>34</v>
      </c>
      <c r="B130" s="96">
        <f t="shared" si="12"/>
        <v>15</v>
      </c>
      <c r="C130" s="97">
        <v>14</v>
      </c>
      <c r="D130" s="99">
        <v>1</v>
      </c>
    </row>
    <row r="131" spans="1:4" x14ac:dyDescent="0.25">
      <c r="A131" s="33" t="s">
        <v>35</v>
      </c>
      <c r="B131" s="96">
        <f t="shared" si="12"/>
        <v>47</v>
      </c>
      <c r="C131" s="97">
        <v>46</v>
      </c>
      <c r="D131" s="99">
        <v>1</v>
      </c>
    </row>
    <row r="132" spans="1:4" x14ac:dyDescent="0.25">
      <c r="A132" s="90" t="s">
        <v>102</v>
      </c>
      <c r="B132" s="96">
        <f t="shared" si="12"/>
        <v>15582</v>
      </c>
      <c r="C132" s="97">
        <v>14793</v>
      </c>
      <c r="D132" s="99">
        <v>789</v>
      </c>
    </row>
    <row r="133" spans="1:4" x14ac:dyDescent="0.25">
      <c r="A133" s="90" t="s">
        <v>103</v>
      </c>
      <c r="B133" s="96">
        <f t="shared" si="12"/>
        <v>459</v>
      </c>
      <c r="C133" s="97">
        <v>402</v>
      </c>
      <c r="D133" s="99">
        <v>57</v>
      </c>
    </row>
    <row r="134" spans="1:4" x14ac:dyDescent="0.25">
      <c r="A134" s="90" t="s">
        <v>104</v>
      </c>
      <c r="B134" s="96">
        <f t="shared" si="12"/>
        <v>13573</v>
      </c>
      <c r="C134" s="97">
        <v>13375</v>
      </c>
      <c r="D134" s="99">
        <v>198</v>
      </c>
    </row>
    <row r="135" spans="1:4" x14ac:dyDescent="0.25">
      <c r="A135" s="90" t="s">
        <v>106</v>
      </c>
      <c r="B135" s="96">
        <f t="shared" si="12"/>
        <v>9</v>
      </c>
      <c r="C135" s="97">
        <v>9</v>
      </c>
      <c r="D135" s="99">
        <v>0</v>
      </c>
    </row>
    <row r="136" spans="1:4" x14ac:dyDescent="0.25">
      <c r="A136" s="90" t="s">
        <v>108</v>
      </c>
      <c r="B136" s="96">
        <f t="shared" si="12"/>
        <v>5</v>
      </c>
      <c r="C136" s="97">
        <v>5</v>
      </c>
      <c r="D136" s="99">
        <v>0</v>
      </c>
    </row>
    <row r="137" spans="1:4" x14ac:dyDescent="0.25">
      <c r="A137" s="102" t="s">
        <v>344</v>
      </c>
      <c r="B137" s="96">
        <f t="shared" si="12"/>
        <v>284</v>
      </c>
      <c r="C137" s="97">
        <v>276</v>
      </c>
      <c r="D137" s="99">
        <v>8</v>
      </c>
    </row>
    <row r="138" spans="1:4" x14ac:dyDescent="0.25">
      <c r="A138" s="33" t="s">
        <v>123</v>
      </c>
      <c r="B138" s="96">
        <f t="shared" si="12"/>
        <v>953</v>
      </c>
      <c r="C138" s="97">
        <v>950</v>
      </c>
      <c r="D138" s="99">
        <v>3</v>
      </c>
    </row>
    <row r="139" spans="1:4" x14ac:dyDescent="0.25">
      <c r="A139" s="33" t="s">
        <v>124</v>
      </c>
      <c r="B139" s="96">
        <f t="shared" si="12"/>
        <v>56</v>
      </c>
      <c r="C139" s="97">
        <v>56</v>
      </c>
      <c r="D139" s="99">
        <v>0</v>
      </c>
    </row>
    <row r="140" spans="1:4" x14ac:dyDescent="0.25">
      <c r="A140" s="33" t="s">
        <v>125</v>
      </c>
      <c r="B140" s="96">
        <f t="shared" si="12"/>
        <v>25</v>
      </c>
      <c r="C140" s="97">
        <v>25</v>
      </c>
      <c r="D140" s="99">
        <v>0</v>
      </c>
    </row>
    <row r="141" spans="1:4" x14ac:dyDescent="0.25">
      <c r="A141" s="33"/>
      <c r="B141" s="96"/>
      <c r="C141" s="97"/>
      <c r="D141" s="98"/>
    </row>
    <row r="142" spans="1:4" x14ac:dyDescent="0.25">
      <c r="A142" s="94" t="s">
        <v>151</v>
      </c>
      <c r="B142" s="88">
        <f>SUM(C142:D142)</f>
        <v>157</v>
      </c>
      <c r="C142" s="88">
        <f>SUM(C144:C150)</f>
        <v>157</v>
      </c>
      <c r="D142" s="89">
        <f>SUM(D144:D150)</f>
        <v>0</v>
      </c>
    </row>
    <row r="143" spans="1:4" x14ac:dyDescent="0.25">
      <c r="A143" s="33"/>
      <c r="B143" s="96"/>
      <c r="C143" s="97"/>
      <c r="D143" s="98"/>
    </row>
    <row r="144" spans="1:4" x14ac:dyDescent="0.25">
      <c r="A144" s="33" t="s">
        <v>11</v>
      </c>
      <c r="B144" s="96">
        <f t="shared" ref="B144:B150" si="13">SUM(C144:D144)</f>
        <v>29</v>
      </c>
      <c r="C144" s="97">
        <v>29</v>
      </c>
      <c r="D144" s="99">
        <v>0</v>
      </c>
    </row>
    <row r="145" spans="1:4" x14ac:dyDescent="0.25">
      <c r="A145" s="33" t="s">
        <v>67</v>
      </c>
      <c r="B145" s="96">
        <f>SUM(C145:D145)</f>
        <v>4</v>
      </c>
      <c r="C145" s="97">
        <v>4</v>
      </c>
      <c r="D145" s="99">
        <v>0</v>
      </c>
    </row>
    <row r="146" spans="1:4" x14ac:dyDescent="0.25">
      <c r="A146" s="90" t="s">
        <v>59</v>
      </c>
      <c r="B146" s="96">
        <f>SUM(C146:D146)</f>
        <v>15</v>
      </c>
      <c r="C146" s="97">
        <v>15</v>
      </c>
      <c r="D146" s="99">
        <v>0</v>
      </c>
    </row>
    <row r="147" spans="1:4" x14ac:dyDescent="0.25">
      <c r="A147" s="6" t="s">
        <v>87</v>
      </c>
      <c r="B147" s="96">
        <f>SUM(C147:D147)</f>
        <v>2</v>
      </c>
      <c r="C147" s="97">
        <v>2</v>
      </c>
      <c r="D147" s="99">
        <v>0</v>
      </c>
    </row>
    <row r="148" spans="1:4" x14ac:dyDescent="0.25">
      <c r="A148" s="33" t="s">
        <v>92</v>
      </c>
      <c r="B148" s="96">
        <f t="shared" si="13"/>
        <v>9</v>
      </c>
      <c r="C148" s="97">
        <v>9</v>
      </c>
      <c r="D148" s="99">
        <v>0</v>
      </c>
    </row>
    <row r="149" spans="1:4" x14ac:dyDescent="0.25">
      <c r="A149" s="90" t="s">
        <v>231</v>
      </c>
      <c r="B149" s="96">
        <f t="shared" si="13"/>
        <v>91</v>
      </c>
      <c r="C149" s="97">
        <v>91</v>
      </c>
      <c r="D149" s="99">
        <v>0</v>
      </c>
    </row>
    <row r="150" spans="1:4" x14ac:dyDescent="0.25">
      <c r="A150" s="33" t="s">
        <v>122</v>
      </c>
      <c r="B150" s="96">
        <f t="shared" si="13"/>
        <v>7</v>
      </c>
      <c r="C150" s="97">
        <v>7</v>
      </c>
      <c r="D150" s="99">
        <v>0</v>
      </c>
    </row>
    <row r="151" spans="1:4" x14ac:dyDescent="0.25">
      <c r="A151" s="33"/>
      <c r="B151" s="96"/>
      <c r="C151" s="97"/>
      <c r="D151" s="98"/>
    </row>
    <row r="152" spans="1:4" x14ac:dyDescent="0.25">
      <c r="A152" s="94" t="s">
        <v>152</v>
      </c>
      <c r="B152" s="88">
        <f>SUM(C152:D152)</f>
        <v>3511</v>
      </c>
      <c r="C152" s="88">
        <f>SUM(C154:C162)</f>
        <v>3488</v>
      </c>
      <c r="D152" s="89">
        <f>SUM(D154:D162)</f>
        <v>23</v>
      </c>
    </row>
    <row r="153" spans="1:4" x14ac:dyDescent="0.25">
      <c r="A153" s="33"/>
      <c r="B153" s="96"/>
      <c r="C153" s="97"/>
      <c r="D153" s="98"/>
    </row>
    <row r="154" spans="1:4" x14ac:dyDescent="0.25">
      <c r="A154" s="33" t="s">
        <v>486</v>
      </c>
      <c r="B154" s="96">
        <f t="shared" ref="B154:B162" si="14">SUM(C154:D154)</f>
        <v>320</v>
      </c>
      <c r="C154" s="97">
        <v>313</v>
      </c>
      <c r="D154" s="99">
        <v>7</v>
      </c>
    </row>
    <row r="155" spans="1:4" x14ac:dyDescent="0.25">
      <c r="A155" s="6" t="s">
        <v>289</v>
      </c>
      <c r="B155" s="96">
        <f t="shared" si="14"/>
        <v>3</v>
      </c>
      <c r="C155" s="97">
        <v>2</v>
      </c>
      <c r="D155" s="99">
        <v>1</v>
      </c>
    </row>
    <row r="156" spans="1:4" x14ac:dyDescent="0.25">
      <c r="A156" s="6" t="s">
        <v>202</v>
      </c>
      <c r="B156" s="96">
        <f t="shared" si="14"/>
        <v>2993</v>
      </c>
      <c r="C156" s="97">
        <v>2991</v>
      </c>
      <c r="D156" s="99">
        <v>2</v>
      </c>
    </row>
    <row r="157" spans="1:4" x14ac:dyDescent="0.25">
      <c r="A157" s="6" t="s">
        <v>586</v>
      </c>
      <c r="B157" s="96">
        <f t="shared" si="14"/>
        <v>1</v>
      </c>
      <c r="C157" s="97">
        <v>0</v>
      </c>
      <c r="D157" s="99">
        <v>1</v>
      </c>
    </row>
    <row r="158" spans="1:4" x14ac:dyDescent="0.25">
      <c r="A158" s="29" t="s">
        <v>290</v>
      </c>
      <c r="B158" s="96">
        <f>SUM(C158:D158)</f>
        <v>2</v>
      </c>
      <c r="C158" s="97">
        <v>2</v>
      </c>
      <c r="D158" s="99">
        <v>0</v>
      </c>
    </row>
    <row r="159" spans="1:4" x14ac:dyDescent="0.25">
      <c r="A159" s="33" t="s">
        <v>517</v>
      </c>
      <c r="B159" s="96">
        <f t="shared" si="14"/>
        <v>2</v>
      </c>
      <c r="C159" s="97">
        <v>2</v>
      </c>
      <c r="D159" s="99">
        <v>0</v>
      </c>
    </row>
    <row r="160" spans="1:4" x14ac:dyDescent="0.25">
      <c r="A160" s="24" t="s">
        <v>264</v>
      </c>
      <c r="B160" s="96">
        <f t="shared" si="14"/>
        <v>17</v>
      </c>
      <c r="C160" s="97">
        <v>16</v>
      </c>
      <c r="D160" s="99">
        <v>1</v>
      </c>
    </row>
    <row r="161" spans="1:4" x14ac:dyDescent="0.25">
      <c r="A161" s="33" t="s">
        <v>37</v>
      </c>
      <c r="B161" s="96">
        <f t="shared" si="14"/>
        <v>165</v>
      </c>
      <c r="C161" s="97">
        <v>159</v>
      </c>
      <c r="D161" s="99">
        <v>6</v>
      </c>
    </row>
    <row r="162" spans="1:4" x14ac:dyDescent="0.25">
      <c r="A162" s="6" t="s">
        <v>225</v>
      </c>
      <c r="B162" s="96">
        <f t="shared" si="14"/>
        <v>8</v>
      </c>
      <c r="C162" s="97">
        <v>3</v>
      </c>
      <c r="D162" s="99">
        <v>5</v>
      </c>
    </row>
    <row r="163" spans="1:4" x14ac:dyDescent="0.25">
      <c r="B163" s="96"/>
      <c r="C163" s="97"/>
      <c r="D163" s="98"/>
    </row>
    <row r="164" spans="1:4" x14ac:dyDescent="0.25">
      <c r="A164" s="94" t="s">
        <v>153</v>
      </c>
      <c r="B164" s="88">
        <f>SUM(C164:D164)</f>
        <v>10</v>
      </c>
      <c r="C164" s="88">
        <f>SUM(C166:C168)</f>
        <v>9</v>
      </c>
      <c r="D164" s="89">
        <f>SUM(D166:D168)</f>
        <v>1</v>
      </c>
    </row>
    <row r="165" spans="1:4" x14ac:dyDescent="0.25">
      <c r="A165" s="106"/>
      <c r="B165" s="96"/>
      <c r="C165" s="97"/>
      <c r="D165" s="98"/>
    </row>
    <row r="166" spans="1:4" x14ac:dyDescent="0.25">
      <c r="A166" s="102" t="s">
        <v>501</v>
      </c>
      <c r="B166" s="96">
        <f>SUM(C166:D166)</f>
        <v>4</v>
      </c>
      <c r="C166" s="97">
        <v>3</v>
      </c>
      <c r="D166" s="99">
        <v>1</v>
      </c>
    </row>
    <row r="167" spans="1:4" x14ac:dyDescent="0.25">
      <c r="A167" s="6" t="s">
        <v>400</v>
      </c>
      <c r="B167" s="96">
        <f>SUM(C167:D167)</f>
        <v>3</v>
      </c>
      <c r="C167" s="97">
        <v>3</v>
      </c>
      <c r="D167" s="99">
        <v>0</v>
      </c>
    </row>
    <row r="168" spans="1:4" x14ac:dyDescent="0.25">
      <c r="A168" s="26" t="s">
        <v>60</v>
      </c>
      <c r="B168" s="96">
        <f>SUM(C168:D168)</f>
        <v>3</v>
      </c>
      <c r="C168" s="97">
        <v>3</v>
      </c>
      <c r="D168" s="99">
        <v>0</v>
      </c>
    </row>
    <row r="169" spans="1:4" x14ac:dyDescent="0.25">
      <c r="A169" s="33"/>
      <c r="B169" s="96"/>
      <c r="C169" s="97"/>
      <c r="D169" s="98"/>
    </row>
    <row r="170" spans="1:4" x14ac:dyDescent="0.25">
      <c r="A170" s="94" t="s">
        <v>154</v>
      </c>
      <c r="B170" s="88">
        <f>SUM(C170:D170)</f>
        <v>7</v>
      </c>
      <c r="C170" s="88">
        <f>SUM(C172:C174)</f>
        <v>7</v>
      </c>
      <c r="D170" s="89">
        <f>SUM(D172:D174)</f>
        <v>0</v>
      </c>
    </row>
    <row r="171" spans="1:4" x14ac:dyDescent="0.25">
      <c r="A171" s="109"/>
      <c r="B171" s="96"/>
      <c r="C171" s="88"/>
      <c r="D171" s="89"/>
    </row>
    <row r="172" spans="1:4" x14ac:dyDescent="0.25">
      <c r="A172" s="102" t="s">
        <v>296</v>
      </c>
      <c r="B172" s="96">
        <f>SUM(C172:D172)</f>
        <v>4</v>
      </c>
      <c r="C172" s="97">
        <v>4</v>
      </c>
      <c r="D172" s="99">
        <v>0</v>
      </c>
    </row>
    <row r="173" spans="1:4" x14ac:dyDescent="0.25">
      <c r="A173" s="27" t="s">
        <v>598</v>
      </c>
      <c r="B173" s="96">
        <f>SUM(C173:D173)</f>
        <v>1</v>
      </c>
      <c r="C173" s="97">
        <v>1</v>
      </c>
      <c r="D173" s="99">
        <v>0</v>
      </c>
    </row>
    <row r="174" spans="1:4" x14ac:dyDescent="0.25">
      <c r="A174" s="102" t="s">
        <v>401</v>
      </c>
      <c r="B174" s="96">
        <f>SUM(C174:D174)</f>
        <v>2</v>
      </c>
      <c r="C174" s="97">
        <v>2</v>
      </c>
      <c r="D174" s="99">
        <v>0</v>
      </c>
    </row>
    <row r="175" spans="1:4" x14ac:dyDescent="0.25">
      <c r="B175" s="96"/>
      <c r="C175" s="97"/>
      <c r="D175" s="98"/>
    </row>
    <row r="176" spans="1:4" x14ac:dyDescent="0.25">
      <c r="A176" s="94" t="s">
        <v>155</v>
      </c>
      <c r="B176" s="88">
        <f>SUM(C176:D176)</f>
        <v>6249</v>
      </c>
      <c r="C176" s="88">
        <f>SUM(C178:C189)</f>
        <v>5751</v>
      </c>
      <c r="D176" s="89">
        <f>SUM(D178:D189)</f>
        <v>498</v>
      </c>
    </row>
    <row r="177" spans="1:4" x14ac:dyDescent="0.25">
      <c r="A177" s="33"/>
      <c r="B177" s="96"/>
      <c r="C177" s="97"/>
      <c r="D177" s="98"/>
    </row>
    <row r="178" spans="1:4" x14ac:dyDescent="0.25">
      <c r="A178" s="25" t="s">
        <v>197</v>
      </c>
      <c r="B178" s="96">
        <f t="shared" ref="B178:B189" si="15">SUM(C178:D178)</f>
        <v>557</v>
      </c>
      <c r="C178" s="97">
        <v>520</v>
      </c>
      <c r="D178" s="99">
        <v>37</v>
      </c>
    </row>
    <row r="179" spans="1:4" x14ac:dyDescent="0.25">
      <c r="A179" s="25" t="s">
        <v>198</v>
      </c>
      <c r="B179" s="96">
        <f t="shared" si="15"/>
        <v>19</v>
      </c>
      <c r="C179" s="97">
        <v>19</v>
      </c>
      <c r="D179" s="99">
        <v>0</v>
      </c>
    </row>
    <row r="180" spans="1:4" x14ac:dyDescent="0.25">
      <c r="A180" s="25" t="s">
        <v>206</v>
      </c>
      <c r="B180" s="96">
        <f t="shared" si="15"/>
        <v>4151</v>
      </c>
      <c r="C180" s="97">
        <v>3815</v>
      </c>
      <c r="D180" s="99">
        <v>336</v>
      </c>
    </row>
    <row r="181" spans="1:4" x14ac:dyDescent="0.25">
      <c r="A181" s="33" t="s">
        <v>2</v>
      </c>
      <c r="B181" s="96">
        <f t="shared" si="15"/>
        <v>55</v>
      </c>
      <c r="C181" s="97">
        <v>55</v>
      </c>
      <c r="D181" s="99">
        <v>0</v>
      </c>
    </row>
    <row r="182" spans="1:4" x14ac:dyDescent="0.25">
      <c r="A182" s="22" t="s">
        <v>544</v>
      </c>
      <c r="B182" s="96">
        <f t="shared" si="15"/>
        <v>6</v>
      </c>
      <c r="C182" s="97">
        <v>2</v>
      </c>
      <c r="D182" s="99">
        <v>4</v>
      </c>
    </row>
    <row r="183" spans="1:4" x14ac:dyDescent="0.25">
      <c r="A183" s="33" t="s">
        <v>80</v>
      </c>
      <c r="B183" s="96">
        <f t="shared" si="15"/>
        <v>29</v>
      </c>
      <c r="C183" s="97">
        <v>29</v>
      </c>
      <c r="D183" s="99">
        <v>0</v>
      </c>
    </row>
    <row r="184" spans="1:4" x14ac:dyDescent="0.25">
      <c r="A184" s="6" t="s">
        <v>232</v>
      </c>
      <c r="B184" s="96">
        <f t="shared" si="15"/>
        <v>1163</v>
      </c>
      <c r="C184" s="97">
        <v>1044</v>
      </c>
      <c r="D184" s="99">
        <v>119</v>
      </c>
    </row>
    <row r="185" spans="1:4" x14ac:dyDescent="0.25">
      <c r="A185" s="6" t="s">
        <v>233</v>
      </c>
      <c r="B185" s="96">
        <f t="shared" si="15"/>
        <v>122</v>
      </c>
      <c r="C185" s="97">
        <v>122</v>
      </c>
      <c r="D185" s="99">
        <v>0</v>
      </c>
    </row>
    <row r="186" spans="1:4" x14ac:dyDescent="0.25">
      <c r="A186" s="102" t="s">
        <v>402</v>
      </c>
      <c r="B186" s="96">
        <f t="shared" si="15"/>
        <v>49</v>
      </c>
      <c r="C186" s="97">
        <v>47</v>
      </c>
      <c r="D186" s="99">
        <v>2</v>
      </c>
    </row>
    <row r="187" spans="1:4" x14ac:dyDescent="0.25">
      <c r="A187" s="33" t="s">
        <v>126</v>
      </c>
      <c r="B187" s="96">
        <f t="shared" si="15"/>
        <v>15</v>
      </c>
      <c r="C187" s="97">
        <v>15</v>
      </c>
      <c r="D187" s="99">
        <v>0</v>
      </c>
    </row>
    <row r="188" spans="1:4" x14ac:dyDescent="0.25">
      <c r="A188" s="6" t="s">
        <v>247</v>
      </c>
      <c r="B188" s="96">
        <f t="shared" si="15"/>
        <v>5</v>
      </c>
      <c r="C188" s="97">
        <v>5</v>
      </c>
      <c r="D188" s="99">
        <v>0</v>
      </c>
    </row>
    <row r="189" spans="1:4" x14ac:dyDescent="0.25">
      <c r="A189" s="33" t="s">
        <v>134</v>
      </c>
      <c r="B189" s="96">
        <f t="shared" si="15"/>
        <v>78</v>
      </c>
      <c r="C189" s="97">
        <v>78</v>
      </c>
      <c r="D189" s="99">
        <v>0</v>
      </c>
    </row>
    <row r="190" spans="1:4" x14ac:dyDescent="0.25">
      <c r="A190" s="33"/>
      <c r="B190" s="96"/>
      <c r="C190" s="97"/>
      <c r="D190" s="98"/>
    </row>
    <row r="191" spans="1:4" x14ac:dyDescent="0.25">
      <c r="A191" s="94" t="s">
        <v>156</v>
      </c>
      <c r="B191" s="88">
        <f>SUM(C191:D191)</f>
        <v>3724</v>
      </c>
      <c r="C191" s="88">
        <f>SUM(C193:C203)</f>
        <v>3557</v>
      </c>
      <c r="D191" s="89">
        <f>SUM(D193:D203)</f>
        <v>167</v>
      </c>
    </row>
    <row r="192" spans="1:4" x14ac:dyDescent="0.25">
      <c r="A192" s="106"/>
      <c r="B192" s="96"/>
      <c r="C192" s="97"/>
      <c r="D192" s="98"/>
    </row>
    <row r="193" spans="1:4" x14ac:dyDescent="0.25">
      <c r="A193" s="6" t="s">
        <v>204</v>
      </c>
      <c r="B193" s="96">
        <f t="shared" ref="B193:B203" si="16">SUM(C193:D193)</f>
        <v>59</v>
      </c>
      <c r="C193" s="97">
        <v>56</v>
      </c>
      <c r="D193" s="99">
        <v>3</v>
      </c>
    </row>
    <row r="194" spans="1:4" x14ac:dyDescent="0.25">
      <c r="A194" s="33" t="s">
        <v>8</v>
      </c>
      <c r="B194" s="96">
        <f t="shared" si="16"/>
        <v>20</v>
      </c>
      <c r="C194" s="97">
        <v>20</v>
      </c>
      <c r="D194" s="99">
        <v>0</v>
      </c>
    </row>
    <row r="195" spans="1:4" x14ac:dyDescent="0.25">
      <c r="A195" s="33" t="s">
        <v>20</v>
      </c>
      <c r="B195" s="96">
        <f t="shared" si="16"/>
        <v>156</v>
      </c>
      <c r="C195" s="97">
        <v>153</v>
      </c>
      <c r="D195" s="99">
        <v>3</v>
      </c>
    </row>
    <row r="196" spans="1:4" x14ac:dyDescent="0.25">
      <c r="A196" s="102" t="s">
        <v>303</v>
      </c>
      <c r="B196" s="96">
        <f t="shared" si="16"/>
        <v>9</v>
      </c>
      <c r="C196" s="97">
        <v>9</v>
      </c>
      <c r="D196" s="99">
        <v>0</v>
      </c>
    </row>
    <row r="197" spans="1:4" x14ac:dyDescent="0.25">
      <c r="A197" s="33" t="s">
        <v>21</v>
      </c>
      <c r="B197" s="96">
        <f t="shared" si="16"/>
        <v>6</v>
      </c>
      <c r="C197" s="97">
        <v>6</v>
      </c>
      <c r="D197" s="99">
        <v>0</v>
      </c>
    </row>
    <row r="198" spans="1:4" x14ac:dyDescent="0.25">
      <c r="A198" s="102" t="s">
        <v>304</v>
      </c>
      <c r="B198" s="96">
        <f t="shared" si="16"/>
        <v>2</v>
      </c>
      <c r="C198" s="97">
        <v>2</v>
      </c>
      <c r="D198" s="99">
        <v>0</v>
      </c>
    </row>
    <row r="199" spans="1:4" x14ac:dyDescent="0.25">
      <c r="A199" s="1" t="s">
        <v>74</v>
      </c>
      <c r="B199" s="96">
        <f>SUM(C199:D199)</f>
        <v>1</v>
      </c>
      <c r="C199" s="97">
        <v>1</v>
      </c>
      <c r="D199" s="99">
        <v>0</v>
      </c>
    </row>
    <row r="200" spans="1:4" x14ac:dyDescent="0.25">
      <c r="A200" s="33" t="s">
        <v>96</v>
      </c>
      <c r="B200" s="96">
        <f t="shared" si="16"/>
        <v>2969</v>
      </c>
      <c r="C200" s="97">
        <v>2819</v>
      </c>
      <c r="D200" s="99">
        <v>150</v>
      </c>
    </row>
    <row r="201" spans="1:4" x14ac:dyDescent="0.25">
      <c r="A201" s="82" t="s">
        <v>97</v>
      </c>
      <c r="B201" s="96">
        <f t="shared" si="16"/>
        <v>66</v>
      </c>
      <c r="C201" s="97">
        <v>63</v>
      </c>
      <c r="D201" s="99">
        <v>3</v>
      </c>
    </row>
    <row r="202" spans="1:4" x14ac:dyDescent="0.25">
      <c r="A202" s="33" t="s">
        <v>109</v>
      </c>
      <c r="B202" s="96">
        <f t="shared" si="16"/>
        <v>432</v>
      </c>
      <c r="C202" s="97">
        <v>424</v>
      </c>
      <c r="D202" s="99">
        <v>8</v>
      </c>
    </row>
    <row r="203" spans="1:4" x14ac:dyDescent="0.25">
      <c r="A203" s="33" t="s">
        <v>111</v>
      </c>
      <c r="B203" s="96">
        <f t="shared" si="16"/>
        <v>4</v>
      </c>
      <c r="C203" s="97">
        <v>4</v>
      </c>
      <c r="D203" s="99">
        <v>0</v>
      </c>
    </row>
    <row r="204" spans="1:4" x14ac:dyDescent="0.25">
      <c r="B204" s="96"/>
      <c r="C204" s="97"/>
      <c r="D204" s="98"/>
    </row>
    <row r="205" spans="1:4" x14ac:dyDescent="0.25">
      <c r="A205" s="110" t="s">
        <v>157</v>
      </c>
      <c r="B205" s="88">
        <f>SUM(C205:D205)</f>
        <v>1996</v>
      </c>
      <c r="C205" s="88">
        <f>SUM(C207:C223)</f>
        <v>1977</v>
      </c>
      <c r="D205" s="89">
        <f>SUM(D207:D223)</f>
        <v>19</v>
      </c>
    </row>
    <row r="206" spans="1:4" x14ac:dyDescent="0.25">
      <c r="A206" s="33"/>
      <c r="B206" s="96"/>
      <c r="C206" s="97"/>
      <c r="D206" s="98"/>
    </row>
    <row r="207" spans="1:4" x14ac:dyDescent="0.25">
      <c r="A207" s="33" t="s">
        <v>485</v>
      </c>
      <c r="B207" s="96">
        <f t="shared" ref="B207:B223" si="17">SUM(C207:D207)</f>
        <v>1176</v>
      </c>
      <c r="C207" s="97">
        <v>1176</v>
      </c>
      <c r="D207" s="99">
        <v>0</v>
      </c>
    </row>
    <row r="208" spans="1:4" x14ac:dyDescent="0.25">
      <c r="A208" s="22" t="s">
        <v>309</v>
      </c>
      <c r="B208" s="96">
        <f t="shared" si="17"/>
        <v>1</v>
      </c>
      <c r="C208" s="97">
        <v>1</v>
      </c>
      <c r="D208" s="99">
        <v>0</v>
      </c>
    </row>
    <row r="209" spans="1:4" x14ac:dyDescent="0.25">
      <c r="A209" s="103" t="s">
        <v>504</v>
      </c>
      <c r="B209" s="96">
        <f t="shared" si="17"/>
        <v>8</v>
      </c>
      <c r="C209" s="97">
        <v>8</v>
      </c>
      <c r="D209" s="99">
        <v>0</v>
      </c>
    </row>
    <row r="210" spans="1:4" x14ac:dyDescent="0.25">
      <c r="A210" s="100" t="s">
        <v>505</v>
      </c>
      <c r="B210" s="96">
        <f t="shared" si="17"/>
        <v>11</v>
      </c>
      <c r="C210" s="97">
        <v>11</v>
      </c>
      <c r="D210" s="99">
        <v>0</v>
      </c>
    </row>
    <row r="211" spans="1:4" x14ac:dyDescent="0.25">
      <c r="A211" s="33" t="s">
        <v>507</v>
      </c>
      <c r="B211" s="96">
        <f t="shared" si="17"/>
        <v>36</v>
      </c>
      <c r="C211" s="97">
        <v>36</v>
      </c>
      <c r="D211" s="99">
        <v>0</v>
      </c>
    </row>
    <row r="212" spans="1:4" x14ac:dyDescent="0.25">
      <c r="A212" s="100" t="s">
        <v>511</v>
      </c>
      <c r="B212" s="96">
        <f t="shared" si="17"/>
        <v>196</v>
      </c>
      <c r="C212" s="97">
        <v>177</v>
      </c>
      <c r="D212" s="99">
        <v>19</v>
      </c>
    </row>
    <row r="213" spans="1:4" x14ac:dyDescent="0.25">
      <c r="A213" s="25" t="s">
        <v>512</v>
      </c>
      <c r="B213" s="96">
        <f>SUM(C213:D213)</f>
        <v>2</v>
      </c>
      <c r="C213" s="97">
        <v>2</v>
      </c>
      <c r="D213" s="99">
        <v>0</v>
      </c>
    </row>
    <row r="214" spans="1:4" x14ac:dyDescent="0.25">
      <c r="A214" s="26" t="s">
        <v>632</v>
      </c>
      <c r="B214" s="96">
        <f>SUM(C214:D214)</f>
        <v>5</v>
      </c>
      <c r="C214" s="97">
        <v>5</v>
      </c>
      <c r="D214" s="99">
        <v>0</v>
      </c>
    </row>
    <row r="215" spans="1:4" x14ac:dyDescent="0.25">
      <c r="A215" s="108" t="s">
        <v>38</v>
      </c>
      <c r="B215" s="96">
        <f t="shared" si="17"/>
        <v>162</v>
      </c>
      <c r="C215" s="97">
        <v>162</v>
      </c>
      <c r="D215" s="99">
        <v>0</v>
      </c>
    </row>
    <row r="216" spans="1:4" x14ac:dyDescent="0.25">
      <c r="A216" s="33" t="s">
        <v>70</v>
      </c>
      <c r="B216" s="96">
        <f t="shared" si="17"/>
        <v>25</v>
      </c>
      <c r="C216" s="97">
        <v>25</v>
      </c>
      <c r="D216" s="99">
        <v>0</v>
      </c>
    </row>
    <row r="217" spans="1:4" x14ac:dyDescent="0.25">
      <c r="A217" s="33" t="s">
        <v>651</v>
      </c>
      <c r="B217" s="96">
        <f>SUM(C217:D217)</f>
        <v>4</v>
      </c>
      <c r="C217" s="97">
        <v>4</v>
      </c>
      <c r="D217" s="99">
        <v>0</v>
      </c>
    </row>
    <row r="218" spans="1:4" x14ac:dyDescent="0.25">
      <c r="A218" s="90" t="s">
        <v>224</v>
      </c>
      <c r="B218" s="96">
        <f t="shared" si="17"/>
        <v>23</v>
      </c>
      <c r="C218" s="97">
        <v>23</v>
      </c>
      <c r="D218" s="99">
        <v>0</v>
      </c>
    </row>
    <row r="219" spans="1:4" x14ac:dyDescent="0.25">
      <c r="A219" s="33" t="s">
        <v>76</v>
      </c>
      <c r="B219" s="96">
        <f t="shared" si="17"/>
        <v>9</v>
      </c>
      <c r="C219" s="97">
        <v>9</v>
      </c>
      <c r="D219" s="99">
        <v>0</v>
      </c>
    </row>
    <row r="220" spans="1:4" x14ac:dyDescent="0.25">
      <c r="A220" s="33" t="s">
        <v>77</v>
      </c>
      <c r="B220" s="96">
        <f t="shared" si="17"/>
        <v>236</v>
      </c>
      <c r="C220" s="97">
        <v>236</v>
      </c>
      <c r="D220" s="99">
        <v>0</v>
      </c>
    </row>
    <row r="221" spans="1:4" x14ac:dyDescent="0.25">
      <c r="A221" s="33" t="s">
        <v>79</v>
      </c>
      <c r="B221" s="96">
        <f t="shared" si="17"/>
        <v>34</v>
      </c>
      <c r="C221" s="97">
        <v>34</v>
      </c>
      <c r="D221" s="99">
        <v>0</v>
      </c>
    </row>
    <row r="222" spans="1:4" x14ac:dyDescent="0.25">
      <c r="A222" s="33" t="s">
        <v>83</v>
      </c>
      <c r="B222" s="96">
        <f t="shared" si="17"/>
        <v>67</v>
      </c>
      <c r="C222" s="97">
        <v>67</v>
      </c>
      <c r="D222" s="99">
        <v>0</v>
      </c>
    </row>
    <row r="223" spans="1:4" x14ac:dyDescent="0.25">
      <c r="A223" s="102" t="s">
        <v>311</v>
      </c>
      <c r="B223" s="96">
        <f t="shared" si="17"/>
        <v>1</v>
      </c>
      <c r="C223" s="97">
        <v>1</v>
      </c>
      <c r="D223" s="99">
        <v>0</v>
      </c>
    </row>
    <row r="224" spans="1:4" x14ac:dyDescent="0.25">
      <c r="A224" s="22"/>
      <c r="B224" s="96"/>
      <c r="C224" s="97"/>
      <c r="D224" s="98"/>
    </row>
    <row r="225" spans="1:4" x14ac:dyDescent="0.25">
      <c r="A225" s="50" t="s">
        <v>530</v>
      </c>
      <c r="B225" s="88">
        <f>SUM(C225:D225)</f>
        <v>113</v>
      </c>
      <c r="C225" s="88">
        <f>SUM(C227:C237)</f>
        <v>113</v>
      </c>
      <c r="D225" s="89">
        <f>SUM(D227:D237)</f>
        <v>0</v>
      </c>
    </row>
    <row r="226" spans="1:4" x14ac:dyDescent="0.25">
      <c r="A226" s="81"/>
      <c r="B226" s="104"/>
      <c r="C226" s="104"/>
      <c r="D226" s="98"/>
    </row>
    <row r="227" spans="1:4" x14ac:dyDescent="0.25">
      <c r="A227" s="25" t="s">
        <v>312</v>
      </c>
      <c r="B227" s="96">
        <f t="shared" ref="B227:B237" si="18">SUM(C227:D227)</f>
        <v>3</v>
      </c>
      <c r="C227" s="97">
        <v>3</v>
      </c>
      <c r="D227" s="99">
        <v>0</v>
      </c>
    </row>
    <row r="228" spans="1:4" x14ac:dyDescent="0.25">
      <c r="A228" s="25" t="s">
        <v>620</v>
      </c>
      <c r="B228" s="96">
        <f t="shared" si="18"/>
        <v>32</v>
      </c>
      <c r="C228" s="97">
        <v>32</v>
      </c>
      <c r="D228" s="99">
        <v>0</v>
      </c>
    </row>
    <row r="229" spans="1:4" x14ac:dyDescent="0.25">
      <c r="A229" s="22" t="s">
        <v>641</v>
      </c>
      <c r="B229" s="96">
        <f t="shared" si="18"/>
        <v>2</v>
      </c>
      <c r="C229" s="97">
        <v>2</v>
      </c>
      <c r="D229" s="99">
        <v>0</v>
      </c>
    </row>
    <row r="230" spans="1:4" x14ac:dyDescent="0.25">
      <c r="A230" s="22" t="s">
        <v>211</v>
      </c>
      <c r="B230" s="96">
        <f t="shared" si="18"/>
        <v>4</v>
      </c>
      <c r="C230" s="97">
        <v>4</v>
      </c>
      <c r="D230" s="99">
        <v>0</v>
      </c>
    </row>
    <row r="231" spans="1:4" x14ac:dyDescent="0.25">
      <c r="A231" s="22" t="s">
        <v>216</v>
      </c>
      <c r="B231" s="96">
        <f t="shared" si="18"/>
        <v>15</v>
      </c>
      <c r="C231" s="97">
        <v>15</v>
      </c>
      <c r="D231" s="99">
        <v>0</v>
      </c>
    </row>
    <row r="232" spans="1:4" x14ac:dyDescent="0.25">
      <c r="A232" s="22" t="s">
        <v>647</v>
      </c>
      <c r="B232" s="96">
        <f>SUM(C232:D232)</f>
        <v>2</v>
      </c>
      <c r="C232" s="97">
        <v>2</v>
      </c>
      <c r="D232" s="99">
        <v>0</v>
      </c>
    </row>
    <row r="233" spans="1:4" x14ac:dyDescent="0.25">
      <c r="A233" s="22" t="s">
        <v>192</v>
      </c>
      <c r="B233" s="96">
        <f t="shared" si="18"/>
        <v>6</v>
      </c>
      <c r="C233" s="97">
        <v>6</v>
      </c>
      <c r="D233" s="99">
        <v>0</v>
      </c>
    </row>
    <row r="234" spans="1:4" x14ac:dyDescent="0.25">
      <c r="A234" s="111" t="s">
        <v>98</v>
      </c>
      <c r="B234" s="96">
        <f t="shared" si="18"/>
        <v>2</v>
      </c>
      <c r="C234" s="97">
        <v>2</v>
      </c>
      <c r="D234" s="99">
        <v>0</v>
      </c>
    </row>
    <row r="235" spans="1:4" x14ac:dyDescent="0.25">
      <c r="A235" s="111" t="s">
        <v>99</v>
      </c>
      <c r="B235" s="96">
        <f t="shared" si="18"/>
        <v>3</v>
      </c>
      <c r="C235" s="97">
        <v>3</v>
      </c>
      <c r="D235" s="99">
        <v>0</v>
      </c>
    </row>
    <row r="236" spans="1:4" x14ac:dyDescent="0.25">
      <c r="A236" s="111" t="s">
        <v>314</v>
      </c>
      <c r="B236" s="96">
        <f>SUM(C236:D236)</f>
        <v>2</v>
      </c>
      <c r="C236" s="97">
        <v>2</v>
      </c>
      <c r="D236" s="99">
        <v>0</v>
      </c>
    </row>
    <row r="237" spans="1:4" x14ac:dyDescent="0.25">
      <c r="A237" s="22" t="s">
        <v>119</v>
      </c>
      <c r="B237" s="96">
        <f t="shared" si="18"/>
        <v>42</v>
      </c>
      <c r="C237" s="97">
        <v>42</v>
      </c>
      <c r="D237" s="99">
        <v>0</v>
      </c>
    </row>
    <row r="238" spans="1:4" x14ac:dyDescent="0.25">
      <c r="A238" s="33"/>
      <c r="B238" s="96"/>
      <c r="C238" s="97"/>
      <c r="D238" s="98"/>
    </row>
    <row r="239" spans="1:4" x14ac:dyDescent="0.25">
      <c r="A239" s="94" t="s">
        <v>531</v>
      </c>
      <c r="B239" s="88">
        <f>SUM(C239:D239)</f>
        <v>1</v>
      </c>
      <c r="C239" s="88">
        <f>SUM(C241:C241)</f>
        <v>1</v>
      </c>
      <c r="D239" s="89">
        <f>SUM(D241:D241)</f>
        <v>0</v>
      </c>
    </row>
    <row r="240" spans="1:4" x14ac:dyDescent="0.25">
      <c r="A240" s="106"/>
      <c r="B240" s="96"/>
      <c r="C240" s="97"/>
      <c r="D240" s="98"/>
    </row>
    <row r="241" spans="1:4" x14ac:dyDescent="0.25">
      <c r="A241" s="95" t="s">
        <v>316</v>
      </c>
      <c r="B241" s="96">
        <f>SUM(C241:D241)</f>
        <v>1</v>
      </c>
      <c r="C241" s="97">
        <v>1</v>
      </c>
      <c r="D241" s="99">
        <v>0</v>
      </c>
    </row>
    <row r="242" spans="1:4" x14ac:dyDescent="0.25">
      <c r="B242" s="96"/>
      <c r="C242" s="97"/>
      <c r="D242" s="98"/>
    </row>
    <row r="243" spans="1:4" x14ac:dyDescent="0.25">
      <c r="A243" s="94" t="s">
        <v>158</v>
      </c>
      <c r="B243" s="88">
        <f>SUM(C243:D243)</f>
        <v>3055</v>
      </c>
      <c r="C243" s="88">
        <f>SUM(C245:C254)</f>
        <v>3001</v>
      </c>
      <c r="D243" s="89">
        <f>SUM(D245:D254)</f>
        <v>54</v>
      </c>
    </row>
    <row r="244" spans="1:4" x14ac:dyDescent="0.25">
      <c r="A244" s="33"/>
      <c r="B244" s="96"/>
      <c r="C244" s="97"/>
      <c r="D244" s="98"/>
    </row>
    <row r="245" spans="1:4" x14ac:dyDescent="0.25">
      <c r="A245" s="6" t="s">
        <v>567</v>
      </c>
      <c r="B245" s="96">
        <f t="shared" ref="B245:B255" si="19">SUM(C245:D245)</f>
        <v>218</v>
      </c>
      <c r="C245" s="97">
        <v>211</v>
      </c>
      <c r="D245" s="99">
        <v>7</v>
      </c>
    </row>
    <row r="246" spans="1:4" x14ac:dyDescent="0.25">
      <c r="A246" s="6" t="s">
        <v>1</v>
      </c>
      <c r="B246" s="96">
        <f>SUM(C246:D246)</f>
        <v>1</v>
      </c>
      <c r="C246" s="97">
        <v>1</v>
      </c>
      <c r="D246" s="99">
        <v>0</v>
      </c>
    </row>
    <row r="247" spans="1:4" x14ac:dyDescent="0.25">
      <c r="A247" s="33" t="s">
        <v>13</v>
      </c>
      <c r="B247" s="96">
        <f>SUM(C247:D247)</f>
        <v>1378</v>
      </c>
      <c r="C247" s="97">
        <v>1372</v>
      </c>
      <c r="D247" s="99">
        <v>6</v>
      </c>
    </row>
    <row r="248" spans="1:4" x14ac:dyDescent="0.25">
      <c r="A248" s="90" t="s">
        <v>15</v>
      </c>
      <c r="B248" s="96">
        <f t="shared" si="19"/>
        <v>98</v>
      </c>
      <c r="C248" s="97">
        <v>98</v>
      </c>
      <c r="D248" s="99">
        <v>0</v>
      </c>
    </row>
    <row r="249" spans="1:4" x14ac:dyDescent="0.25">
      <c r="A249" s="90" t="s">
        <v>16</v>
      </c>
      <c r="B249" s="96">
        <f t="shared" si="19"/>
        <v>100</v>
      </c>
      <c r="C249" s="97">
        <v>100</v>
      </c>
      <c r="D249" s="99">
        <v>0</v>
      </c>
    </row>
    <row r="250" spans="1:4" x14ac:dyDescent="0.25">
      <c r="A250" s="33" t="s">
        <v>17</v>
      </c>
      <c r="B250" s="96">
        <f t="shared" si="19"/>
        <v>49</v>
      </c>
      <c r="C250" s="97">
        <v>49</v>
      </c>
      <c r="D250" s="99">
        <v>0</v>
      </c>
    </row>
    <row r="251" spans="1:4" x14ac:dyDescent="0.25">
      <c r="A251" s="33" t="s">
        <v>18</v>
      </c>
      <c r="B251" s="96">
        <f t="shared" si="19"/>
        <v>3</v>
      </c>
      <c r="C251" s="97">
        <v>3</v>
      </c>
      <c r="D251" s="99">
        <v>0</v>
      </c>
    </row>
    <row r="252" spans="1:4" x14ac:dyDescent="0.25">
      <c r="A252" s="33" t="s">
        <v>19</v>
      </c>
      <c r="B252" s="96">
        <f t="shared" si="19"/>
        <v>563</v>
      </c>
      <c r="C252" s="97">
        <v>530</v>
      </c>
      <c r="D252" s="99">
        <v>33</v>
      </c>
    </row>
    <row r="253" spans="1:4" x14ac:dyDescent="0.25">
      <c r="A253" s="6" t="s">
        <v>236</v>
      </c>
      <c r="B253" s="96">
        <f t="shared" si="19"/>
        <v>5</v>
      </c>
      <c r="C253" s="97">
        <v>5</v>
      </c>
      <c r="D253" s="99">
        <v>0</v>
      </c>
    </row>
    <row r="254" spans="1:4" x14ac:dyDescent="0.25">
      <c r="A254" s="6" t="s">
        <v>244</v>
      </c>
      <c r="B254" s="96">
        <f t="shared" si="19"/>
        <v>640</v>
      </c>
      <c r="C254" s="97">
        <v>632</v>
      </c>
      <c r="D254" s="99">
        <v>8</v>
      </c>
    </row>
    <row r="255" spans="1:4" x14ac:dyDescent="0.25">
      <c r="A255" s="6"/>
      <c r="B255" s="96">
        <f t="shared" si="19"/>
        <v>0</v>
      </c>
      <c r="C255" s="97">
        <v>0</v>
      </c>
      <c r="D255" s="98">
        <v>0</v>
      </c>
    </row>
    <row r="256" spans="1:4" x14ac:dyDescent="0.25">
      <c r="A256" s="94" t="s">
        <v>733</v>
      </c>
      <c r="B256" s="107">
        <f>SUM(C256:D256)</f>
        <v>34</v>
      </c>
      <c r="C256" s="88">
        <v>31</v>
      </c>
      <c r="D256" s="89">
        <v>3</v>
      </c>
    </row>
    <row r="257" spans="1:4" x14ac:dyDescent="0.25">
      <c r="A257" s="94"/>
      <c r="B257" s="107"/>
      <c r="C257" s="88"/>
      <c r="D257" s="89"/>
    </row>
    <row r="258" spans="1:4" x14ac:dyDescent="0.25">
      <c r="A258" s="6" t="s">
        <v>622</v>
      </c>
      <c r="B258" s="96">
        <f>SUM(C258:D258)</f>
        <v>17</v>
      </c>
      <c r="C258" s="97">
        <v>15</v>
      </c>
      <c r="D258" s="99">
        <v>2</v>
      </c>
    </row>
    <row r="259" spans="1:4" x14ac:dyDescent="0.25">
      <c r="A259" s="6" t="s">
        <v>650</v>
      </c>
      <c r="B259" s="96">
        <f>SUM(C259:D259)</f>
        <v>17</v>
      </c>
      <c r="C259" s="97">
        <v>16</v>
      </c>
      <c r="D259" s="99">
        <v>1</v>
      </c>
    </row>
    <row r="260" spans="1:4" x14ac:dyDescent="0.25">
      <c r="A260" s="6"/>
      <c r="B260" s="107"/>
      <c r="C260" s="97"/>
      <c r="D260" s="98"/>
    </row>
    <row r="261" spans="1:4" x14ac:dyDescent="0.25">
      <c r="A261" s="110" t="s">
        <v>534</v>
      </c>
      <c r="B261" s="107">
        <f>SUM(C261:D261)</f>
        <v>3658</v>
      </c>
      <c r="C261" s="88">
        <f>SUM(C263:C275)</f>
        <v>3454</v>
      </c>
      <c r="D261" s="89">
        <f>SUM(D263:D275)</f>
        <v>204</v>
      </c>
    </row>
    <row r="262" spans="1:4" x14ac:dyDescent="0.25">
      <c r="A262" s="33"/>
      <c r="B262" s="96"/>
      <c r="C262" s="97"/>
      <c r="D262" s="98"/>
    </row>
    <row r="263" spans="1:4" x14ac:dyDescent="0.25">
      <c r="A263" s="25" t="s">
        <v>726</v>
      </c>
      <c r="B263" s="96">
        <f t="shared" ref="B263:B275" si="20">SUM(C263:D263)</f>
        <v>38</v>
      </c>
      <c r="C263" s="97">
        <v>36</v>
      </c>
      <c r="D263" s="99">
        <v>2</v>
      </c>
    </row>
    <row r="264" spans="1:4" x14ac:dyDescent="0.25">
      <c r="A264" s="25" t="s">
        <v>201</v>
      </c>
      <c r="B264" s="96">
        <f t="shared" si="20"/>
        <v>27</v>
      </c>
      <c r="C264" s="97">
        <v>26</v>
      </c>
      <c r="D264" s="99">
        <v>1</v>
      </c>
    </row>
    <row r="265" spans="1:4" x14ac:dyDescent="0.25">
      <c r="A265" s="6" t="s">
        <v>203</v>
      </c>
      <c r="B265" s="96">
        <f t="shared" si="20"/>
        <v>83</v>
      </c>
      <c r="C265" s="97">
        <v>82</v>
      </c>
      <c r="D265" s="99">
        <v>1</v>
      </c>
    </row>
    <row r="266" spans="1:4" x14ac:dyDescent="0.25">
      <c r="A266" s="6" t="s">
        <v>207</v>
      </c>
      <c r="B266" s="96">
        <f t="shared" si="20"/>
        <v>180</v>
      </c>
      <c r="C266" s="97">
        <v>180</v>
      </c>
      <c r="D266" s="99">
        <v>0</v>
      </c>
    </row>
    <row r="267" spans="1:4" x14ac:dyDescent="0.25">
      <c r="A267" s="6" t="s">
        <v>208</v>
      </c>
      <c r="B267" s="96">
        <f t="shared" si="20"/>
        <v>2</v>
      </c>
      <c r="C267" s="97">
        <v>2</v>
      </c>
      <c r="D267" s="99">
        <v>0</v>
      </c>
    </row>
    <row r="268" spans="1:4" x14ac:dyDescent="0.25">
      <c r="A268" s="6" t="s">
        <v>222</v>
      </c>
      <c r="B268" s="96">
        <f t="shared" si="20"/>
        <v>663</v>
      </c>
      <c r="C268" s="97">
        <v>659</v>
      </c>
      <c r="D268" s="99">
        <v>4</v>
      </c>
    </row>
    <row r="269" spans="1:4" x14ac:dyDescent="0.25">
      <c r="A269" s="90" t="s">
        <v>367</v>
      </c>
      <c r="B269" s="96">
        <f t="shared" si="20"/>
        <v>112</v>
      </c>
      <c r="C269" s="97">
        <v>109</v>
      </c>
      <c r="D269" s="99">
        <v>3</v>
      </c>
    </row>
    <row r="270" spans="1:4" x14ac:dyDescent="0.25">
      <c r="A270" s="90" t="s">
        <v>672</v>
      </c>
      <c r="B270" s="96">
        <f>SUM(C270:D270)</f>
        <v>38</v>
      </c>
      <c r="C270" s="97">
        <v>30</v>
      </c>
      <c r="D270" s="99">
        <v>8</v>
      </c>
    </row>
    <row r="271" spans="1:4" x14ac:dyDescent="0.25">
      <c r="A271" s="22" t="s">
        <v>239</v>
      </c>
      <c r="B271" s="96">
        <f t="shared" si="20"/>
        <v>442</v>
      </c>
      <c r="C271" s="97">
        <v>353</v>
      </c>
      <c r="D271" s="99">
        <v>89</v>
      </c>
    </row>
    <row r="272" spans="1:4" x14ac:dyDescent="0.25">
      <c r="A272" s="6" t="s">
        <v>241</v>
      </c>
      <c r="B272" s="96">
        <f t="shared" si="20"/>
        <v>638</v>
      </c>
      <c r="C272" s="97">
        <v>618</v>
      </c>
      <c r="D272" s="99">
        <v>20</v>
      </c>
    </row>
    <row r="273" spans="1:4" x14ac:dyDescent="0.25">
      <c r="A273" s="6" t="s">
        <v>243</v>
      </c>
      <c r="B273" s="96">
        <f t="shared" si="20"/>
        <v>20</v>
      </c>
      <c r="C273" s="97">
        <v>20</v>
      </c>
      <c r="D273" s="99">
        <v>0</v>
      </c>
    </row>
    <row r="274" spans="1:4" x14ac:dyDescent="0.25">
      <c r="A274" s="22" t="s">
        <v>245</v>
      </c>
      <c r="B274" s="96">
        <f t="shared" si="20"/>
        <v>1359</v>
      </c>
      <c r="C274" s="97">
        <v>1286</v>
      </c>
      <c r="D274" s="99">
        <v>73</v>
      </c>
    </row>
    <row r="275" spans="1:4" x14ac:dyDescent="0.25">
      <c r="A275" s="6" t="s">
        <v>221</v>
      </c>
      <c r="B275" s="96">
        <f t="shared" si="20"/>
        <v>56</v>
      </c>
      <c r="C275" s="97">
        <v>53</v>
      </c>
      <c r="D275" s="99">
        <v>3</v>
      </c>
    </row>
    <row r="276" spans="1:4" x14ac:dyDescent="0.25">
      <c r="A276" s="33"/>
      <c r="B276" s="88"/>
      <c r="C276" s="97"/>
      <c r="D276" s="98"/>
    </row>
    <row r="277" spans="1:4" x14ac:dyDescent="0.25">
      <c r="A277" s="75" t="s">
        <v>188</v>
      </c>
      <c r="B277" s="88">
        <f>SUM(C277:D277)</f>
        <v>987</v>
      </c>
      <c r="C277" s="88">
        <f>SUM(C279:C291)</f>
        <v>979</v>
      </c>
      <c r="D277" s="89">
        <f>SUM(D279:D291)</f>
        <v>8</v>
      </c>
    </row>
    <row r="278" spans="1:4" x14ac:dyDescent="0.25">
      <c r="A278" s="82"/>
      <c r="B278" s="104"/>
      <c r="C278" s="104"/>
      <c r="D278" s="105"/>
    </row>
    <row r="279" spans="1:4" x14ac:dyDescent="0.25">
      <c r="A279" s="6" t="s">
        <v>355</v>
      </c>
      <c r="B279" s="96">
        <f t="shared" ref="B279:B291" si="21">SUM(C279:D279)</f>
        <v>31</v>
      </c>
      <c r="C279" s="97">
        <v>31</v>
      </c>
      <c r="D279" s="99">
        <v>0</v>
      </c>
    </row>
    <row r="280" spans="1:4" x14ac:dyDescent="0.25">
      <c r="A280" s="25" t="s">
        <v>613</v>
      </c>
      <c r="B280" s="96">
        <f>SUM(C280:D280)</f>
        <v>5</v>
      </c>
      <c r="C280" s="97">
        <v>5</v>
      </c>
      <c r="D280" s="99">
        <v>0</v>
      </c>
    </row>
    <row r="281" spans="1:4" x14ac:dyDescent="0.25">
      <c r="A281" s="25" t="s">
        <v>357</v>
      </c>
      <c r="B281" s="96">
        <f>SUM(C281:D281)</f>
        <v>12</v>
      </c>
      <c r="C281" s="97">
        <v>12</v>
      </c>
      <c r="D281" s="99">
        <v>0</v>
      </c>
    </row>
    <row r="282" spans="1:4" x14ac:dyDescent="0.25">
      <c r="A282" s="25" t="s">
        <v>358</v>
      </c>
      <c r="B282" s="96">
        <f>SUM(C282:D282)</f>
        <v>30</v>
      </c>
      <c r="C282" s="97">
        <v>29</v>
      </c>
      <c r="D282" s="99">
        <v>1</v>
      </c>
    </row>
    <row r="283" spans="1:4" x14ac:dyDescent="0.25">
      <c r="A283" s="26" t="s">
        <v>359</v>
      </c>
      <c r="B283" s="96">
        <f>SUM(C283:D283)</f>
        <v>18</v>
      </c>
      <c r="C283" s="97">
        <v>18</v>
      </c>
      <c r="D283" s="99">
        <v>0</v>
      </c>
    </row>
    <row r="284" spans="1:4" x14ac:dyDescent="0.25">
      <c r="A284" s="6" t="s">
        <v>214</v>
      </c>
      <c r="B284" s="96">
        <f>SUM(C284:D284)</f>
        <v>9</v>
      </c>
      <c r="C284" s="97">
        <v>9</v>
      </c>
      <c r="D284" s="99">
        <v>0</v>
      </c>
    </row>
    <row r="285" spans="1:4" x14ac:dyDescent="0.25">
      <c r="A285" s="6" t="s">
        <v>545</v>
      </c>
      <c r="B285" s="96">
        <f t="shared" si="21"/>
        <v>154</v>
      </c>
      <c r="C285" s="97">
        <v>154</v>
      </c>
      <c r="D285" s="99">
        <v>0</v>
      </c>
    </row>
    <row r="286" spans="1:4" x14ac:dyDescent="0.25">
      <c r="A286" s="6" t="s">
        <v>368</v>
      </c>
      <c r="B286" s="96">
        <f>SUM(C286:D286)</f>
        <v>18</v>
      </c>
      <c r="C286" s="97">
        <v>18</v>
      </c>
      <c r="D286" s="99">
        <v>0</v>
      </c>
    </row>
    <row r="287" spans="1:4" x14ac:dyDescent="0.25">
      <c r="A287" s="35" t="s">
        <v>369</v>
      </c>
      <c r="B287" s="96">
        <f t="shared" si="21"/>
        <v>3</v>
      </c>
      <c r="C287" s="97">
        <v>3</v>
      </c>
      <c r="D287" s="99">
        <v>0</v>
      </c>
    </row>
    <row r="288" spans="1:4" x14ac:dyDescent="0.25">
      <c r="A288" s="6" t="s">
        <v>674</v>
      </c>
      <c r="B288" s="96">
        <f t="shared" si="21"/>
        <v>11</v>
      </c>
      <c r="C288" s="97">
        <v>11</v>
      </c>
      <c r="D288" s="99">
        <v>0</v>
      </c>
    </row>
    <row r="289" spans="1:4" x14ac:dyDescent="0.25">
      <c r="A289" s="6" t="s">
        <v>238</v>
      </c>
      <c r="B289" s="96">
        <f t="shared" si="21"/>
        <v>330</v>
      </c>
      <c r="C289" s="97">
        <v>329</v>
      </c>
      <c r="D289" s="99">
        <v>1</v>
      </c>
    </row>
    <row r="290" spans="1:4" x14ac:dyDescent="0.25">
      <c r="A290" s="26" t="s">
        <v>370</v>
      </c>
      <c r="B290" s="96">
        <f t="shared" si="21"/>
        <v>48</v>
      </c>
      <c r="C290" s="97">
        <v>48</v>
      </c>
      <c r="D290" s="99">
        <v>0</v>
      </c>
    </row>
    <row r="291" spans="1:4" x14ac:dyDescent="0.25">
      <c r="A291" s="6" t="s">
        <v>254</v>
      </c>
      <c r="B291" s="96">
        <f t="shared" si="21"/>
        <v>318</v>
      </c>
      <c r="C291" s="97">
        <v>312</v>
      </c>
      <c r="D291" s="99">
        <v>6</v>
      </c>
    </row>
    <row r="292" spans="1:4" x14ac:dyDescent="0.25">
      <c r="A292" s="82"/>
      <c r="B292" s="104"/>
      <c r="C292" s="104"/>
      <c r="D292" s="105"/>
    </row>
    <row r="293" spans="1:4" x14ac:dyDescent="0.25">
      <c r="A293" s="75" t="s">
        <v>437</v>
      </c>
      <c r="B293" s="88">
        <f>SUM(C293:D293)</f>
        <v>104</v>
      </c>
      <c r="C293" s="88">
        <f>SUM(C295:C301)</f>
        <v>91</v>
      </c>
      <c r="D293" s="89">
        <f>SUM(D295:D301)</f>
        <v>13</v>
      </c>
    </row>
    <row r="294" spans="1:4" x14ac:dyDescent="0.25">
      <c r="A294" s="82"/>
      <c r="B294" s="104"/>
      <c r="C294" s="104"/>
      <c r="D294" s="105"/>
    </row>
    <row r="295" spans="1:4" x14ac:dyDescent="0.25">
      <c r="A295" s="26" t="s">
        <v>360</v>
      </c>
      <c r="B295" s="96">
        <f t="shared" ref="B295:B301" si="22">SUM(C295:D295)</f>
        <v>35</v>
      </c>
      <c r="C295" s="97">
        <v>35</v>
      </c>
      <c r="D295" s="99">
        <v>0</v>
      </c>
    </row>
    <row r="296" spans="1:4" x14ac:dyDescent="0.25">
      <c r="A296" s="26" t="s">
        <v>362</v>
      </c>
      <c r="B296" s="96">
        <f>SUM(C296:D296)</f>
        <v>9</v>
      </c>
      <c r="C296" s="97">
        <v>7</v>
      </c>
      <c r="D296" s="99">
        <v>2</v>
      </c>
    </row>
    <row r="297" spans="1:4" x14ac:dyDescent="0.25">
      <c r="A297" s="26" t="s">
        <v>629</v>
      </c>
      <c r="B297" s="96">
        <f>SUM(C297:D297)</f>
        <v>6</v>
      </c>
      <c r="C297" s="97">
        <v>6</v>
      </c>
      <c r="D297" s="99">
        <v>0</v>
      </c>
    </row>
    <row r="298" spans="1:4" x14ac:dyDescent="0.25">
      <c r="A298" s="22" t="s">
        <v>637</v>
      </c>
      <c r="B298" s="96">
        <f t="shared" si="22"/>
        <v>3</v>
      </c>
      <c r="C298" s="97">
        <v>2</v>
      </c>
      <c r="D298" s="99">
        <v>1</v>
      </c>
    </row>
    <row r="299" spans="1:4" x14ac:dyDescent="0.25">
      <c r="A299" s="22" t="s">
        <v>636</v>
      </c>
      <c r="B299" s="96">
        <f t="shared" si="22"/>
        <v>2</v>
      </c>
      <c r="C299" s="97">
        <v>2</v>
      </c>
      <c r="D299" s="99">
        <v>0</v>
      </c>
    </row>
    <row r="300" spans="1:4" x14ac:dyDescent="0.25">
      <c r="A300" s="22" t="s">
        <v>635</v>
      </c>
      <c r="B300" s="96">
        <f t="shared" si="22"/>
        <v>1</v>
      </c>
      <c r="C300" s="97">
        <v>1</v>
      </c>
      <c r="D300" s="99">
        <v>0</v>
      </c>
    </row>
    <row r="301" spans="1:4" x14ac:dyDescent="0.25">
      <c r="A301" s="26" t="s">
        <v>365</v>
      </c>
      <c r="B301" s="107">
        <f t="shared" si="22"/>
        <v>48</v>
      </c>
      <c r="C301" s="97">
        <v>38</v>
      </c>
      <c r="D301" s="99">
        <v>10</v>
      </c>
    </row>
    <row r="302" spans="1:4" x14ac:dyDescent="0.25">
      <c r="A302" s="82"/>
      <c r="B302" s="104"/>
      <c r="C302" s="104"/>
      <c r="D302" s="105"/>
    </row>
    <row r="303" spans="1:4" x14ac:dyDescent="0.25">
      <c r="A303" s="75" t="s">
        <v>189</v>
      </c>
      <c r="B303" s="88">
        <f>SUM(C303:D303)</f>
        <v>134</v>
      </c>
      <c r="C303" s="88">
        <f>SUM(C305:C313)</f>
        <v>127</v>
      </c>
      <c r="D303" s="89">
        <f>SUM(D305:D313)</f>
        <v>7</v>
      </c>
    </row>
    <row r="304" spans="1:4" x14ac:dyDescent="0.25">
      <c r="A304" s="82"/>
      <c r="B304" s="104"/>
      <c r="C304" s="104"/>
      <c r="D304" s="105"/>
    </row>
    <row r="305" spans="1:4" x14ac:dyDescent="0.25">
      <c r="A305" s="25" t="s">
        <v>383</v>
      </c>
      <c r="B305" s="96">
        <f t="shared" ref="B305:B313" si="23">SUM(C305:D305)</f>
        <v>49</v>
      </c>
      <c r="C305" s="97">
        <v>48</v>
      </c>
      <c r="D305" s="99">
        <v>1</v>
      </c>
    </row>
    <row r="306" spans="1:4" x14ac:dyDescent="0.25">
      <c r="A306" s="25" t="s">
        <v>585</v>
      </c>
      <c r="B306" s="96">
        <f>SUM(C306:D306)</f>
        <v>3</v>
      </c>
      <c r="C306" s="97">
        <v>3</v>
      </c>
      <c r="D306" s="99">
        <v>0</v>
      </c>
    </row>
    <row r="307" spans="1:4" x14ac:dyDescent="0.25">
      <c r="A307" s="26" t="s">
        <v>384</v>
      </c>
      <c r="B307" s="96">
        <f t="shared" si="23"/>
        <v>20</v>
      </c>
      <c r="C307" s="97">
        <v>20</v>
      </c>
      <c r="D307" s="99">
        <v>0</v>
      </c>
    </row>
    <row r="308" spans="1:4" x14ac:dyDescent="0.25">
      <c r="A308" s="26" t="s">
        <v>380</v>
      </c>
      <c r="B308" s="96">
        <f t="shared" si="23"/>
        <v>21</v>
      </c>
      <c r="C308" s="97">
        <v>21</v>
      </c>
      <c r="D308" s="99">
        <v>0</v>
      </c>
    </row>
    <row r="309" spans="1:4" x14ac:dyDescent="0.25">
      <c r="A309" s="22" t="s">
        <v>640</v>
      </c>
      <c r="B309" s="96">
        <f>SUM(C309:D309)</f>
        <v>1</v>
      </c>
      <c r="C309" s="97">
        <v>1</v>
      </c>
      <c r="D309" s="99">
        <v>0</v>
      </c>
    </row>
    <row r="310" spans="1:4" x14ac:dyDescent="0.25">
      <c r="A310" s="112" t="s">
        <v>250</v>
      </c>
      <c r="B310" s="96">
        <f t="shared" si="23"/>
        <v>6</v>
      </c>
      <c r="C310" s="97">
        <v>6</v>
      </c>
      <c r="D310" s="99">
        <v>0</v>
      </c>
    </row>
    <row r="311" spans="1:4" x14ac:dyDescent="0.25">
      <c r="A311" s="112" t="s">
        <v>720</v>
      </c>
      <c r="B311" s="96">
        <f t="shared" si="23"/>
        <v>6</v>
      </c>
      <c r="C311" s="97">
        <v>0</v>
      </c>
      <c r="D311" s="99">
        <v>6</v>
      </c>
    </row>
    <row r="312" spans="1:4" x14ac:dyDescent="0.25">
      <c r="A312" s="6" t="s">
        <v>227</v>
      </c>
      <c r="B312" s="96">
        <f t="shared" si="23"/>
        <v>10</v>
      </c>
      <c r="C312" s="97">
        <v>10</v>
      </c>
      <c r="D312" s="99">
        <v>0</v>
      </c>
    </row>
    <row r="313" spans="1:4" x14ac:dyDescent="0.25">
      <c r="A313" s="82" t="s">
        <v>52</v>
      </c>
      <c r="B313" s="96">
        <f t="shared" si="23"/>
        <v>18</v>
      </c>
      <c r="C313" s="97">
        <v>18</v>
      </c>
      <c r="D313" s="99">
        <v>0</v>
      </c>
    </row>
    <row r="314" spans="1:4" x14ac:dyDescent="0.25">
      <c r="A314" s="33"/>
      <c r="B314" s="96"/>
      <c r="C314" s="97"/>
      <c r="D314" s="98"/>
    </row>
    <row r="315" spans="1:4" x14ac:dyDescent="0.25">
      <c r="A315" s="94" t="s">
        <v>322</v>
      </c>
      <c r="B315" s="88">
        <f>SUM(C315:D315)</f>
        <v>2209</v>
      </c>
      <c r="C315" s="88">
        <f>SUM(C317:C322)</f>
        <v>2172</v>
      </c>
      <c r="D315" s="89">
        <f>SUM(D317:D322)</f>
        <v>37</v>
      </c>
    </row>
    <row r="316" spans="1:4" x14ac:dyDescent="0.25">
      <c r="A316" s="33"/>
      <c r="B316" s="96"/>
      <c r="C316" s="97"/>
      <c r="D316" s="98"/>
    </row>
    <row r="317" spans="1:4" x14ac:dyDescent="0.25">
      <c r="A317" s="100" t="s">
        <v>493</v>
      </c>
      <c r="B317" s="96">
        <f>SUM(C317:D317)</f>
        <v>686</v>
      </c>
      <c r="C317" s="97">
        <v>664</v>
      </c>
      <c r="D317" s="99">
        <v>22</v>
      </c>
    </row>
    <row r="318" spans="1:4" x14ac:dyDescent="0.25">
      <c r="A318" s="100" t="s">
        <v>494</v>
      </c>
      <c r="B318" s="96">
        <f>SUM(C318:D318)</f>
        <v>702</v>
      </c>
      <c r="C318" s="97">
        <v>691</v>
      </c>
      <c r="D318" s="99">
        <v>11</v>
      </c>
    </row>
    <row r="319" spans="1:4" x14ac:dyDescent="0.25">
      <c r="A319" s="100" t="s">
        <v>190</v>
      </c>
      <c r="B319" s="96"/>
      <c r="C319" s="97">
        <v>0</v>
      </c>
      <c r="D319" s="99">
        <v>1</v>
      </c>
    </row>
    <row r="320" spans="1:4" x14ac:dyDescent="0.25">
      <c r="A320" s="82" t="s">
        <v>160</v>
      </c>
      <c r="B320" s="96">
        <f>SUM(C320:D320)</f>
        <v>253</v>
      </c>
      <c r="C320" s="97">
        <v>253</v>
      </c>
      <c r="D320" s="99">
        <v>0</v>
      </c>
    </row>
    <row r="321" spans="1:4" x14ac:dyDescent="0.25">
      <c r="A321" s="82" t="s">
        <v>409</v>
      </c>
      <c r="B321" s="96">
        <f>SUM(C321:D321)</f>
        <v>1</v>
      </c>
      <c r="C321" s="97">
        <v>1</v>
      </c>
      <c r="D321" s="99">
        <v>0</v>
      </c>
    </row>
    <row r="322" spans="1:4" x14ac:dyDescent="0.25">
      <c r="A322" s="6" t="s">
        <v>220</v>
      </c>
      <c r="B322" s="96">
        <f>SUM(C322:D322)</f>
        <v>566</v>
      </c>
      <c r="C322" s="97">
        <v>563</v>
      </c>
      <c r="D322" s="99">
        <v>3</v>
      </c>
    </row>
    <row r="323" spans="1:4" x14ac:dyDescent="0.25">
      <c r="A323" s="33"/>
      <c r="B323" s="96"/>
      <c r="C323" s="97"/>
      <c r="D323" s="98"/>
    </row>
    <row r="324" spans="1:4" x14ac:dyDescent="0.25">
      <c r="A324" s="94" t="s">
        <v>161</v>
      </c>
      <c r="B324" s="88">
        <f>SUM(C324:D324)</f>
        <v>2959</v>
      </c>
      <c r="C324" s="88">
        <f>SUM(C326:C332)</f>
        <v>2756</v>
      </c>
      <c r="D324" s="89">
        <f>SUM(D326:D332)</f>
        <v>203</v>
      </c>
    </row>
    <row r="325" spans="1:4" x14ac:dyDescent="0.25">
      <c r="A325" s="106"/>
      <c r="B325" s="96"/>
      <c r="C325" s="97"/>
      <c r="D325" s="98"/>
    </row>
    <row r="326" spans="1:4" x14ac:dyDescent="0.25">
      <c r="A326" s="102" t="s">
        <v>324</v>
      </c>
      <c r="B326" s="96">
        <f t="shared" ref="B326:B332" si="24">SUM(C326:D326)</f>
        <v>2</v>
      </c>
      <c r="C326" s="97">
        <v>2</v>
      </c>
      <c r="D326" s="99">
        <v>0</v>
      </c>
    </row>
    <row r="327" spans="1:4" x14ac:dyDescent="0.25">
      <c r="A327" s="33" t="s">
        <v>497</v>
      </c>
      <c r="B327" s="96">
        <f t="shared" si="24"/>
        <v>157</v>
      </c>
      <c r="C327" s="97">
        <v>137</v>
      </c>
      <c r="D327" s="99">
        <v>20</v>
      </c>
    </row>
    <row r="328" spans="1:4" x14ac:dyDescent="0.25">
      <c r="A328" s="33" t="s">
        <v>506</v>
      </c>
      <c r="B328" s="96">
        <f t="shared" si="24"/>
        <v>63</v>
      </c>
      <c r="C328" s="97">
        <v>58</v>
      </c>
      <c r="D328" s="99">
        <v>5</v>
      </c>
    </row>
    <row r="329" spans="1:4" x14ac:dyDescent="0.25">
      <c r="A329" s="33" t="s">
        <v>81</v>
      </c>
      <c r="B329" s="96">
        <f t="shared" si="24"/>
        <v>2511</v>
      </c>
      <c r="C329" s="97">
        <v>2387</v>
      </c>
      <c r="D329" s="99">
        <v>124</v>
      </c>
    </row>
    <row r="330" spans="1:4" x14ac:dyDescent="0.25">
      <c r="A330" s="33" t="s">
        <v>114</v>
      </c>
      <c r="B330" s="96">
        <f t="shared" si="24"/>
        <v>35</v>
      </c>
      <c r="C330" s="97">
        <v>34</v>
      </c>
      <c r="D330" s="99">
        <v>1</v>
      </c>
    </row>
    <row r="331" spans="1:4" x14ac:dyDescent="0.25">
      <c r="A331" s="33" t="s">
        <v>118</v>
      </c>
      <c r="B331" s="96">
        <f t="shared" si="24"/>
        <v>122</v>
      </c>
      <c r="C331" s="97">
        <v>70</v>
      </c>
      <c r="D331" s="99">
        <v>52</v>
      </c>
    </row>
    <row r="332" spans="1:4" x14ac:dyDescent="0.25">
      <c r="A332" s="6" t="s">
        <v>217</v>
      </c>
      <c r="B332" s="96">
        <f t="shared" si="24"/>
        <v>69</v>
      </c>
      <c r="C332" s="97">
        <v>68</v>
      </c>
      <c r="D332" s="99">
        <v>1</v>
      </c>
    </row>
    <row r="333" spans="1:4" x14ac:dyDescent="0.25">
      <c r="A333" s="33"/>
      <c r="B333" s="96"/>
      <c r="C333" s="97"/>
      <c r="D333" s="98"/>
    </row>
    <row r="334" spans="1:4" x14ac:dyDescent="0.25">
      <c r="A334" s="207" t="s">
        <v>162</v>
      </c>
      <c r="B334" s="88">
        <f>SUM(C334:D334)</f>
        <v>18812</v>
      </c>
      <c r="C334" s="88">
        <f>SUM(C336:C354)</f>
        <v>18705</v>
      </c>
      <c r="D334" s="89">
        <f>SUM(D336:D354)</f>
        <v>107</v>
      </c>
    </row>
    <row r="335" spans="1:4" x14ac:dyDescent="0.25">
      <c r="A335" s="33"/>
      <c r="B335" s="96"/>
      <c r="C335" s="97"/>
      <c r="D335" s="98"/>
    </row>
    <row r="336" spans="1:4" x14ac:dyDescent="0.25">
      <c r="A336" s="113" t="s">
        <v>612</v>
      </c>
      <c r="B336" s="96">
        <f t="shared" ref="B336:B354" si="25">SUM(C336:D336)</f>
        <v>1853</v>
      </c>
      <c r="C336" s="97">
        <v>1852</v>
      </c>
      <c r="D336" s="99">
        <v>1</v>
      </c>
    </row>
    <row r="337" spans="1:4" x14ac:dyDescent="0.25">
      <c r="A337" s="113" t="s">
        <v>508</v>
      </c>
      <c r="B337" s="96">
        <f t="shared" si="25"/>
        <v>23</v>
      </c>
      <c r="C337" s="97">
        <v>22</v>
      </c>
      <c r="D337" s="99">
        <v>1</v>
      </c>
    </row>
    <row r="338" spans="1:4" x14ac:dyDescent="0.25">
      <c r="A338" s="113" t="s">
        <v>514</v>
      </c>
      <c r="B338" s="96">
        <f t="shared" si="25"/>
        <v>173</v>
      </c>
      <c r="C338" s="97">
        <v>173</v>
      </c>
      <c r="D338" s="99">
        <v>0</v>
      </c>
    </row>
    <row r="339" spans="1:4" x14ac:dyDescent="0.25">
      <c r="A339" s="82" t="s">
        <v>163</v>
      </c>
      <c r="B339" s="96">
        <f t="shared" si="25"/>
        <v>1</v>
      </c>
      <c r="C339" s="97">
        <v>1</v>
      </c>
      <c r="D339" s="99">
        <v>0</v>
      </c>
    </row>
    <row r="340" spans="1:4" x14ac:dyDescent="0.25">
      <c r="A340" s="6" t="s">
        <v>210</v>
      </c>
      <c r="B340" s="96">
        <f t="shared" si="25"/>
        <v>4</v>
      </c>
      <c r="C340" s="97">
        <v>4</v>
      </c>
      <c r="D340" s="99">
        <v>0</v>
      </c>
    </row>
    <row r="341" spans="1:4" x14ac:dyDescent="0.25">
      <c r="A341" s="6" t="s">
        <v>22</v>
      </c>
      <c r="B341" s="96">
        <f t="shared" si="25"/>
        <v>15</v>
      </c>
      <c r="C341" s="97">
        <v>14</v>
      </c>
      <c r="D341" s="99">
        <v>1</v>
      </c>
    </row>
    <row r="342" spans="1:4" x14ac:dyDescent="0.25">
      <c r="A342" s="90" t="s">
        <v>23</v>
      </c>
      <c r="B342" s="96">
        <f t="shared" si="25"/>
        <v>115</v>
      </c>
      <c r="C342" s="97">
        <v>115</v>
      </c>
      <c r="D342" s="99">
        <v>0</v>
      </c>
    </row>
    <row r="343" spans="1:4" x14ac:dyDescent="0.25">
      <c r="A343" s="6" t="s">
        <v>212</v>
      </c>
      <c r="B343" s="96">
        <f t="shared" si="25"/>
        <v>29</v>
      </c>
      <c r="C343" s="97">
        <v>29</v>
      </c>
      <c r="D343" s="99">
        <v>0</v>
      </c>
    </row>
    <row r="344" spans="1:4" x14ac:dyDescent="0.25">
      <c r="A344" s="90" t="s">
        <v>39</v>
      </c>
      <c r="B344" s="96">
        <f t="shared" si="25"/>
        <v>9</v>
      </c>
      <c r="C344" s="97">
        <v>9</v>
      </c>
      <c r="D344" s="99">
        <v>0</v>
      </c>
    </row>
    <row r="345" spans="1:4" x14ac:dyDescent="0.25">
      <c r="A345" s="108" t="s">
        <v>41</v>
      </c>
      <c r="B345" s="96">
        <f t="shared" si="25"/>
        <v>6471</v>
      </c>
      <c r="C345" s="97">
        <v>6405</v>
      </c>
      <c r="D345" s="99">
        <v>66</v>
      </c>
    </row>
    <row r="346" spans="1:4" x14ac:dyDescent="0.25">
      <c r="A346" s="6" t="s">
        <v>219</v>
      </c>
      <c r="B346" s="96">
        <f>SUM(C346:D346)</f>
        <v>5</v>
      </c>
      <c r="C346" s="97">
        <v>5</v>
      </c>
      <c r="D346" s="99">
        <v>0</v>
      </c>
    </row>
    <row r="347" spans="1:4" x14ac:dyDescent="0.25">
      <c r="A347" s="108" t="s">
        <v>68</v>
      </c>
      <c r="B347" s="96">
        <f t="shared" si="25"/>
        <v>6</v>
      </c>
      <c r="C347" s="97">
        <v>6</v>
      </c>
      <c r="D347" s="99">
        <v>0</v>
      </c>
    </row>
    <row r="348" spans="1:4" x14ac:dyDescent="0.25">
      <c r="A348" s="108" t="s">
        <v>69</v>
      </c>
      <c r="B348" s="96">
        <f t="shared" si="25"/>
        <v>7375</v>
      </c>
      <c r="C348" s="97">
        <v>7344</v>
      </c>
      <c r="D348" s="99">
        <v>31</v>
      </c>
    </row>
    <row r="349" spans="1:4" x14ac:dyDescent="0.25">
      <c r="A349" s="108" t="s">
        <v>724</v>
      </c>
      <c r="B349" s="96">
        <f t="shared" si="25"/>
        <v>1</v>
      </c>
      <c r="C349" s="97">
        <v>0</v>
      </c>
      <c r="D349" s="99">
        <v>1</v>
      </c>
    </row>
    <row r="350" spans="1:4" x14ac:dyDescent="0.25">
      <c r="A350" s="22" t="s">
        <v>653</v>
      </c>
      <c r="B350" s="96">
        <f t="shared" si="25"/>
        <v>2447</v>
      </c>
      <c r="C350" s="97">
        <v>2441</v>
      </c>
      <c r="D350" s="99">
        <v>6</v>
      </c>
    </row>
    <row r="351" spans="1:4" x14ac:dyDescent="0.25">
      <c r="A351" s="26" t="s">
        <v>670</v>
      </c>
      <c r="B351" s="96">
        <f t="shared" si="25"/>
        <v>23</v>
      </c>
      <c r="C351" s="97">
        <v>23</v>
      </c>
      <c r="D351" s="99">
        <v>0</v>
      </c>
    </row>
    <row r="352" spans="1:4" x14ac:dyDescent="0.25">
      <c r="A352" s="114" t="s">
        <v>101</v>
      </c>
      <c r="B352" s="96">
        <f t="shared" si="25"/>
        <v>8</v>
      </c>
      <c r="C352" s="97">
        <v>8</v>
      </c>
      <c r="D352" s="99">
        <v>0</v>
      </c>
    </row>
    <row r="353" spans="1:4" x14ac:dyDescent="0.25">
      <c r="A353" s="115" t="s">
        <v>113</v>
      </c>
      <c r="B353" s="96">
        <f t="shared" si="25"/>
        <v>129</v>
      </c>
      <c r="C353" s="97">
        <v>129</v>
      </c>
      <c r="D353" s="99">
        <v>0</v>
      </c>
    </row>
    <row r="354" spans="1:4" x14ac:dyDescent="0.25">
      <c r="A354" s="108" t="s">
        <v>131</v>
      </c>
      <c r="B354" s="96">
        <f t="shared" si="25"/>
        <v>125</v>
      </c>
      <c r="C354" s="97">
        <v>125</v>
      </c>
      <c r="D354" s="99">
        <v>0</v>
      </c>
    </row>
    <row r="355" spans="1:4" x14ac:dyDescent="0.25">
      <c r="A355" s="94"/>
      <c r="B355" s="96"/>
      <c r="C355" s="97"/>
      <c r="D355" s="98"/>
    </row>
    <row r="356" spans="1:4" x14ac:dyDescent="0.25">
      <c r="A356" s="94" t="s">
        <v>164</v>
      </c>
      <c r="B356" s="88">
        <f>SUM(C356:D356)</f>
        <v>1057</v>
      </c>
      <c r="C356" s="88">
        <f>SUM(C358:C388)</f>
        <v>1002</v>
      </c>
      <c r="D356" s="89">
        <f>SUM(D358:D388)</f>
        <v>55</v>
      </c>
    </row>
    <row r="357" spans="1:4" x14ac:dyDescent="0.25">
      <c r="A357" s="90"/>
      <c r="B357" s="96"/>
      <c r="C357" s="97"/>
      <c r="D357" s="98"/>
    </row>
    <row r="358" spans="1:4" x14ac:dyDescent="0.25">
      <c r="A358" s="22" t="s">
        <v>43</v>
      </c>
      <c r="B358" s="96">
        <f t="shared" ref="B358:B388" si="26">SUM(C358:D358)</f>
        <v>2</v>
      </c>
      <c r="C358" s="97">
        <v>2</v>
      </c>
      <c r="D358" s="99">
        <v>0</v>
      </c>
    </row>
    <row r="359" spans="1:4" x14ac:dyDescent="0.25">
      <c r="A359" s="34" t="s">
        <v>588</v>
      </c>
      <c r="B359" s="96">
        <f t="shared" si="26"/>
        <v>14</v>
      </c>
      <c r="C359" s="97">
        <v>14</v>
      </c>
      <c r="D359" s="99">
        <v>0</v>
      </c>
    </row>
    <row r="360" spans="1:4" x14ac:dyDescent="0.25">
      <c r="A360" s="22" t="s">
        <v>327</v>
      </c>
      <c r="B360" s="96">
        <f>SUM(C360:D360)</f>
        <v>1</v>
      </c>
      <c r="C360" s="97">
        <v>1</v>
      </c>
      <c r="D360" s="99">
        <v>0</v>
      </c>
    </row>
    <row r="361" spans="1:4" x14ac:dyDescent="0.25">
      <c r="A361" s="90" t="s">
        <v>44</v>
      </c>
      <c r="B361" s="96">
        <f t="shared" si="26"/>
        <v>6</v>
      </c>
      <c r="C361" s="97">
        <v>6</v>
      </c>
      <c r="D361" s="99">
        <v>0</v>
      </c>
    </row>
    <row r="362" spans="1:4" x14ac:dyDescent="0.25">
      <c r="A362" s="6" t="s">
        <v>718</v>
      </c>
      <c r="B362" s="96">
        <f>SUM(C362:D362)</f>
        <v>3</v>
      </c>
      <c r="C362" s="97">
        <v>3</v>
      </c>
      <c r="D362" s="99">
        <v>0</v>
      </c>
    </row>
    <row r="363" spans="1:4" x14ac:dyDescent="0.25">
      <c r="A363" s="103" t="s">
        <v>46</v>
      </c>
      <c r="B363" s="96">
        <f t="shared" si="26"/>
        <v>9</v>
      </c>
      <c r="C363" s="97">
        <v>3</v>
      </c>
      <c r="D363" s="99">
        <v>6</v>
      </c>
    </row>
    <row r="364" spans="1:4" x14ac:dyDescent="0.25">
      <c r="A364" s="34" t="s">
        <v>447</v>
      </c>
      <c r="B364" s="96">
        <f t="shared" si="26"/>
        <v>131</v>
      </c>
      <c r="C364" s="97">
        <v>131</v>
      </c>
      <c r="D364" s="99">
        <v>0</v>
      </c>
    </row>
    <row r="365" spans="1:4" x14ac:dyDescent="0.25">
      <c r="A365" s="6" t="s">
        <v>218</v>
      </c>
      <c r="B365" s="96">
        <f t="shared" si="26"/>
        <v>197</v>
      </c>
      <c r="C365" s="97">
        <v>197</v>
      </c>
      <c r="D365" s="99">
        <v>0</v>
      </c>
    </row>
    <row r="366" spans="1:4" x14ac:dyDescent="0.25">
      <c r="A366" s="90" t="s">
        <v>47</v>
      </c>
      <c r="B366" s="96">
        <f t="shared" si="26"/>
        <v>25</v>
      </c>
      <c r="C366" s="97">
        <v>25</v>
      </c>
      <c r="D366" s="99">
        <v>0</v>
      </c>
    </row>
    <row r="367" spans="1:4" x14ac:dyDescent="0.25">
      <c r="A367" s="6" t="s">
        <v>551</v>
      </c>
      <c r="B367" s="96">
        <f t="shared" si="26"/>
        <v>15</v>
      </c>
      <c r="C367" s="97">
        <v>15</v>
      </c>
      <c r="D367" s="99">
        <v>0</v>
      </c>
    </row>
    <row r="368" spans="1:4" x14ac:dyDescent="0.25">
      <c r="A368" s="90" t="s">
        <v>48</v>
      </c>
      <c r="B368" s="96">
        <f t="shared" si="26"/>
        <v>1</v>
      </c>
      <c r="C368" s="97">
        <v>1</v>
      </c>
      <c r="D368" s="99">
        <v>0</v>
      </c>
    </row>
    <row r="369" spans="1:4" x14ac:dyDescent="0.25">
      <c r="A369" s="33" t="s">
        <v>49</v>
      </c>
      <c r="B369" s="96">
        <f t="shared" si="26"/>
        <v>84</v>
      </c>
      <c r="C369" s="97">
        <v>82</v>
      </c>
      <c r="D369" s="99">
        <v>2</v>
      </c>
    </row>
    <row r="370" spans="1:4" x14ac:dyDescent="0.25">
      <c r="A370" s="33" t="s">
        <v>444</v>
      </c>
      <c r="B370" s="96">
        <f t="shared" si="26"/>
        <v>98</v>
      </c>
      <c r="C370" s="97">
        <v>95</v>
      </c>
      <c r="D370" s="99">
        <v>3</v>
      </c>
    </row>
    <row r="371" spans="1:4" x14ac:dyDescent="0.25">
      <c r="A371" s="22" t="s">
        <v>717</v>
      </c>
      <c r="B371" s="96">
        <f>SUM(C371:D371)</f>
        <v>28</v>
      </c>
      <c r="C371" s="97">
        <v>28</v>
      </c>
      <c r="D371" s="99">
        <v>0</v>
      </c>
    </row>
    <row r="372" spans="1:4" x14ac:dyDescent="0.25">
      <c r="A372" s="35" t="s">
        <v>696</v>
      </c>
      <c r="B372" s="96">
        <f>SUM(C372:D372)</f>
        <v>6</v>
      </c>
      <c r="C372" s="97">
        <v>6</v>
      </c>
      <c r="D372" s="99">
        <v>0</v>
      </c>
    </row>
    <row r="373" spans="1:4" x14ac:dyDescent="0.25">
      <c r="A373" s="6" t="s">
        <v>439</v>
      </c>
      <c r="B373" s="96">
        <f t="shared" si="26"/>
        <v>73</v>
      </c>
      <c r="C373" s="97">
        <v>68</v>
      </c>
      <c r="D373" s="99">
        <v>5</v>
      </c>
    </row>
    <row r="374" spans="1:4" x14ac:dyDescent="0.25">
      <c r="A374" s="6" t="s">
        <v>346</v>
      </c>
      <c r="B374" s="96">
        <f t="shared" si="26"/>
        <v>103</v>
      </c>
      <c r="C374" s="97">
        <v>103</v>
      </c>
      <c r="D374" s="99">
        <v>0</v>
      </c>
    </row>
    <row r="375" spans="1:4" x14ac:dyDescent="0.25">
      <c r="A375" s="90" t="s">
        <v>50</v>
      </c>
      <c r="B375" s="96">
        <f t="shared" si="26"/>
        <v>6</v>
      </c>
      <c r="C375" s="97">
        <v>6</v>
      </c>
      <c r="D375" s="99">
        <v>0</v>
      </c>
    </row>
    <row r="376" spans="1:4" x14ac:dyDescent="0.25">
      <c r="A376" s="26" t="s">
        <v>450</v>
      </c>
      <c r="B376" s="96">
        <f t="shared" si="26"/>
        <v>1</v>
      </c>
      <c r="C376" s="97">
        <v>1</v>
      </c>
      <c r="D376" s="99">
        <v>0</v>
      </c>
    </row>
    <row r="377" spans="1:4" x14ac:dyDescent="0.25">
      <c r="A377" s="6" t="s">
        <v>442</v>
      </c>
      <c r="B377" s="96">
        <f t="shared" si="26"/>
        <v>7</v>
      </c>
      <c r="C377" s="97">
        <v>7</v>
      </c>
      <c r="D377" s="99">
        <v>0</v>
      </c>
    </row>
    <row r="378" spans="1:4" x14ac:dyDescent="0.25">
      <c r="A378" s="26" t="s">
        <v>333</v>
      </c>
      <c r="B378" s="96">
        <f t="shared" si="26"/>
        <v>1</v>
      </c>
      <c r="C378" s="97">
        <v>1</v>
      </c>
      <c r="D378" s="99">
        <v>0</v>
      </c>
    </row>
    <row r="379" spans="1:4" x14ac:dyDescent="0.25">
      <c r="A379" s="35" t="s">
        <v>445</v>
      </c>
      <c r="B379" s="96">
        <f t="shared" si="26"/>
        <v>73</v>
      </c>
      <c r="C379" s="97">
        <v>37</v>
      </c>
      <c r="D379" s="99">
        <v>36</v>
      </c>
    </row>
    <row r="380" spans="1:4" x14ac:dyDescent="0.25">
      <c r="A380" s="90" t="s">
        <v>53</v>
      </c>
      <c r="B380" s="96">
        <f t="shared" si="26"/>
        <v>90</v>
      </c>
      <c r="C380" s="97">
        <v>90</v>
      </c>
      <c r="D380" s="99">
        <v>0</v>
      </c>
    </row>
    <row r="381" spans="1:4" x14ac:dyDescent="0.25">
      <c r="A381" s="90" t="s">
        <v>54</v>
      </c>
      <c r="B381" s="96">
        <f t="shared" si="26"/>
        <v>8</v>
      </c>
      <c r="C381" s="97">
        <v>8</v>
      </c>
      <c r="D381" s="99">
        <v>0</v>
      </c>
    </row>
    <row r="382" spans="1:4" x14ac:dyDescent="0.25">
      <c r="A382" s="6" t="s">
        <v>446</v>
      </c>
      <c r="B382" s="96">
        <f t="shared" si="26"/>
        <v>14</v>
      </c>
      <c r="C382" s="97">
        <v>14</v>
      </c>
      <c r="D382" s="99">
        <v>0</v>
      </c>
    </row>
    <row r="383" spans="1:4" x14ac:dyDescent="0.25">
      <c r="A383" s="90" t="s">
        <v>55</v>
      </c>
      <c r="B383" s="96">
        <f t="shared" si="26"/>
        <v>23</v>
      </c>
      <c r="C383" s="97">
        <v>23</v>
      </c>
      <c r="D383" s="99">
        <v>0</v>
      </c>
    </row>
    <row r="384" spans="1:4" x14ac:dyDescent="0.25">
      <c r="A384" s="35" t="s">
        <v>712</v>
      </c>
      <c r="B384" s="96">
        <f>SUM(C384:D384)</f>
        <v>3</v>
      </c>
      <c r="C384" s="97">
        <v>3</v>
      </c>
      <c r="D384" s="99">
        <v>0</v>
      </c>
    </row>
    <row r="385" spans="1:4" x14ac:dyDescent="0.25">
      <c r="A385" s="22" t="s">
        <v>721</v>
      </c>
      <c r="B385" s="96">
        <f>SUM(C385:D385)</f>
        <v>1</v>
      </c>
      <c r="C385" s="97">
        <v>0</v>
      </c>
      <c r="D385" s="99">
        <v>1</v>
      </c>
    </row>
    <row r="386" spans="1:4" x14ac:dyDescent="0.25">
      <c r="A386" s="6" t="s">
        <v>353</v>
      </c>
      <c r="B386" s="96">
        <f t="shared" si="26"/>
        <v>8</v>
      </c>
      <c r="C386" s="97">
        <v>8</v>
      </c>
      <c r="D386" s="99">
        <v>0</v>
      </c>
    </row>
    <row r="387" spans="1:4" x14ac:dyDescent="0.25">
      <c r="A387" s="6" t="s">
        <v>448</v>
      </c>
      <c r="B387" s="96">
        <f t="shared" si="26"/>
        <v>14</v>
      </c>
      <c r="C387" s="97">
        <v>12</v>
      </c>
      <c r="D387" s="99">
        <v>2</v>
      </c>
    </row>
    <row r="388" spans="1:4" x14ac:dyDescent="0.25">
      <c r="A388" s="6" t="s">
        <v>449</v>
      </c>
      <c r="B388" s="96">
        <f t="shared" si="26"/>
        <v>12</v>
      </c>
      <c r="C388" s="97">
        <v>12</v>
      </c>
      <c r="D388" s="99">
        <v>0</v>
      </c>
    </row>
    <row r="389" spans="1:4" x14ac:dyDescent="0.25">
      <c r="A389" s="6"/>
      <c r="B389" s="96"/>
      <c r="C389" s="97"/>
      <c r="D389" s="98"/>
    </row>
    <row r="390" spans="1:4" s="75" customFormat="1" x14ac:dyDescent="0.25">
      <c r="A390" s="116" t="s">
        <v>434</v>
      </c>
      <c r="B390" s="88">
        <f>SUM(C390:D390)</f>
        <v>1035</v>
      </c>
      <c r="C390" s="97">
        <v>1033</v>
      </c>
      <c r="D390" s="99">
        <v>2</v>
      </c>
    </row>
    <row r="391" spans="1:4" x14ac:dyDescent="0.25">
      <c r="A391" s="117"/>
      <c r="B391" s="88"/>
      <c r="C391" s="97"/>
      <c r="D391" s="98"/>
    </row>
    <row r="392" spans="1:4" x14ac:dyDescent="0.25">
      <c r="A392" s="116" t="s">
        <v>137</v>
      </c>
      <c r="B392" s="88">
        <f>SUM(C392:D392)</f>
        <v>2792</v>
      </c>
      <c r="C392" s="88">
        <f>SUM(C394:C422)</f>
        <v>1079</v>
      </c>
      <c r="D392" s="89">
        <f>SUM(D394:D422)</f>
        <v>1713</v>
      </c>
    </row>
    <row r="393" spans="1:4" x14ac:dyDescent="0.25">
      <c r="A393" s="116"/>
      <c r="B393" s="96"/>
      <c r="C393" s="88"/>
      <c r="D393" s="89"/>
    </row>
    <row r="394" spans="1:4" x14ac:dyDescent="0.25">
      <c r="A394" s="22" t="s">
        <v>372</v>
      </c>
      <c r="B394" s="96">
        <f t="shared" ref="B394:B422" si="27">SUM(C394:D394)</f>
        <v>18</v>
      </c>
      <c r="C394" s="97">
        <v>18</v>
      </c>
      <c r="D394" s="99">
        <v>0</v>
      </c>
    </row>
    <row r="395" spans="1:4" x14ac:dyDescent="0.25">
      <c r="A395" s="22" t="s">
        <v>716</v>
      </c>
      <c r="B395" s="96">
        <f>SUM(C395:D395)</f>
        <v>5</v>
      </c>
      <c r="C395" s="97">
        <v>0</v>
      </c>
      <c r="D395" s="99">
        <v>5</v>
      </c>
    </row>
    <row r="396" spans="1:4" x14ac:dyDescent="0.25">
      <c r="A396" s="26" t="s">
        <v>375</v>
      </c>
      <c r="B396" s="96">
        <f t="shared" si="27"/>
        <v>15</v>
      </c>
      <c r="C396" s="97">
        <v>3</v>
      </c>
      <c r="D396" s="99">
        <v>12</v>
      </c>
    </row>
    <row r="397" spans="1:4" x14ac:dyDescent="0.25">
      <c r="A397" s="26" t="s">
        <v>377</v>
      </c>
      <c r="B397" s="96">
        <f t="shared" si="27"/>
        <v>1150</v>
      </c>
      <c r="C397" s="97">
        <v>513</v>
      </c>
      <c r="D397" s="99">
        <v>637</v>
      </c>
    </row>
    <row r="398" spans="1:4" x14ac:dyDescent="0.25">
      <c r="A398" s="26" t="s">
        <v>376</v>
      </c>
      <c r="B398" s="96">
        <f t="shared" si="27"/>
        <v>33</v>
      </c>
      <c r="C398" s="97">
        <v>31</v>
      </c>
      <c r="D398" s="99">
        <v>2</v>
      </c>
    </row>
    <row r="399" spans="1:4" x14ac:dyDescent="0.25">
      <c r="A399" s="26" t="s">
        <v>412</v>
      </c>
      <c r="B399" s="96">
        <f t="shared" si="27"/>
        <v>1</v>
      </c>
      <c r="C399" s="97">
        <v>0</v>
      </c>
      <c r="D399" s="99">
        <v>1</v>
      </c>
    </row>
    <row r="400" spans="1:4" x14ac:dyDescent="0.25">
      <c r="A400" s="26" t="s">
        <v>413</v>
      </c>
      <c r="B400" s="96">
        <f t="shared" si="27"/>
        <v>8</v>
      </c>
      <c r="C400" s="97">
        <v>3</v>
      </c>
      <c r="D400" s="99">
        <v>5</v>
      </c>
    </row>
    <row r="401" spans="1:254" x14ac:dyDescent="0.25">
      <c r="A401" s="26" t="s">
        <v>719</v>
      </c>
      <c r="B401" s="96">
        <f t="shared" si="27"/>
        <v>5</v>
      </c>
      <c r="C401" s="97">
        <v>0</v>
      </c>
      <c r="D401" s="99">
        <v>5</v>
      </c>
    </row>
    <row r="402" spans="1:254" x14ac:dyDescent="0.25">
      <c r="A402" s="26" t="s">
        <v>415</v>
      </c>
      <c r="B402" s="96">
        <f>SUM(C402:D402)</f>
        <v>1</v>
      </c>
      <c r="C402" s="97">
        <v>0</v>
      </c>
      <c r="D402" s="99">
        <v>1</v>
      </c>
    </row>
    <row r="403" spans="1:254" x14ac:dyDescent="0.25">
      <c r="A403" s="26" t="s">
        <v>416</v>
      </c>
      <c r="B403" s="96">
        <f t="shared" si="27"/>
        <v>21</v>
      </c>
      <c r="C403" s="97">
        <v>3</v>
      </c>
      <c r="D403" s="99">
        <v>18</v>
      </c>
    </row>
    <row r="404" spans="1:254" x14ac:dyDescent="0.25">
      <c r="A404" s="6" t="s">
        <v>388</v>
      </c>
      <c r="B404" s="96">
        <f t="shared" si="27"/>
        <v>7</v>
      </c>
      <c r="C404" s="97">
        <v>3</v>
      </c>
      <c r="D404" s="99">
        <v>4</v>
      </c>
    </row>
    <row r="405" spans="1:254" x14ac:dyDescent="0.25">
      <c r="A405" s="26" t="s">
        <v>417</v>
      </c>
      <c r="B405" s="96">
        <f t="shared" si="27"/>
        <v>8</v>
      </c>
      <c r="C405" s="97">
        <v>1</v>
      </c>
      <c r="D405" s="99">
        <v>7</v>
      </c>
    </row>
    <row r="406" spans="1:254" x14ac:dyDescent="0.25">
      <c r="A406" s="26" t="s">
        <v>418</v>
      </c>
      <c r="B406" s="96">
        <f t="shared" si="27"/>
        <v>781</v>
      </c>
      <c r="C406" s="97">
        <v>0</v>
      </c>
      <c r="D406" s="99">
        <v>781</v>
      </c>
    </row>
    <row r="407" spans="1:254" x14ac:dyDescent="0.25">
      <c r="A407" s="26" t="s">
        <v>722</v>
      </c>
      <c r="B407" s="96">
        <f t="shared" si="27"/>
        <v>1</v>
      </c>
      <c r="C407" s="97">
        <v>0</v>
      </c>
      <c r="D407" s="99">
        <v>1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9"/>
      <c r="BN407" s="99"/>
      <c r="BO407" s="99"/>
      <c r="BP407" s="99"/>
      <c r="BQ407" s="99"/>
      <c r="BR407" s="99"/>
      <c r="BS407" s="99"/>
      <c r="BT407" s="99"/>
      <c r="BU407" s="99"/>
      <c r="BV407" s="99"/>
      <c r="BW407" s="99"/>
      <c r="BX407" s="99"/>
      <c r="BY407" s="99"/>
      <c r="BZ407" s="99"/>
      <c r="CA407" s="99"/>
      <c r="CB407" s="99"/>
      <c r="CC407" s="99"/>
      <c r="CD407" s="99"/>
      <c r="CE407" s="99"/>
      <c r="CF407" s="99"/>
      <c r="CG407" s="99"/>
      <c r="CH407" s="99"/>
      <c r="CI407" s="99"/>
      <c r="CJ407" s="99"/>
      <c r="CK407" s="99"/>
      <c r="CL407" s="99"/>
      <c r="CM407" s="99"/>
      <c r="CN407" s="99"/>
      <c r="CO407" s="99"/>
      <c r="CP407" s="99"/>
      <c r="CQ407" s="99"/>
      <c r="CR407" s="99"/>
      <c r="CS407" s="99"/>
      <c r="CT407" s="99"/>
      <c r="CU407" s="99"/>
      <c r="CV407" s="99"/>
      <c r="CW407" s="99"/>
      <c r="CX407" s="99"/>
      <c r="CY407" s="99"/>
      <c r="CZ407" s="99"/>
      <c r="DA407" s="99"/>
      <c r="DB407" s="99"/>
      <c r="DC407" s="99"/>
      <c r="DD407" s="99"/>
      <c r="DE407" s="99"/>
      <c r="DF407" s="99"/>
      <c r="DG407" s="99"/>
      <c r="DH407" s="99"/>
      <c r="DI407" s="99"/>
      <c r="DJ407" s="99"/>
      <c r="DK407" s="99"/>
      <c r="DL407" s="99"/>
      <c r="DM407" s="99"/>
      <c r="DN407" s="99"/>
      <c r="DO407" s="99"/>
      <c r="DP407" s="99"/>
      <c r="DQ407" s="99"/>
      <c r="DR407" s="99"/>
      <c r="DS407" s="99"/>
      <c r="DT407" s="99"/>
      <c r="DU407" s="99"/>
      <c r="DV407" s="99"/>
      <c r="DW407" s="99"/>
      <c r="DX407" s="99"/>
      <c r="DY407" s="99"/>
      <c r="DZ407" s="99"/>
      <c r="EA407" s="99"/>
      <c r="EB407" s="99"/>
      <c r="EC407" s="99"/>
      <c r="ED407" s="99"/>
      <c r="EE407" s="99"/>
      <c r="EF407" s="99"/>
      <c r="EG407" s="99"/>
      <c r="EH407" s="99"/>
      <c r="EI407" s="99"/>
      <c r="EJ407" s="99"/>
      <c r="EK407" s="99"/>
      <c r="EL407" s="99"/>
      <c r="EM407" s="99"/>
      <c r="EN407" s="99"/>
      <c r="EO407" s="99"/>
      <c r="EP407" s="99"/>
      <c r="EQ407" s="99"/>
      <c r="ER407" s="99"/>
      <c r="ES407" s="99"/>
      <c r="ET407" s="99"/>
      <c r="EU407" s="99"/>
      <c r="EV407" s="99"/>
      <c r="EW407" s="99"/>
      <c r="EX407" s="99"/>
      <c r="EY407" s="99"/>
      <c r="EZ407" s="99"/>
      <c r="FA407" s="99"/>
      <c r="FB407" s="99"/>
      <c r="FC407" s="99"/>
      <c r="FD407" s="99"/>
      <c r="FE407" s="99"/>
      <c r="FF407" s="99"/>
      <c r="FG407" s="99"/>
      <c r="FH407" s="99"/>
      <c r="FI407" s="99"/>
      <c r="FJ407" s="99"/>
      <c r="FK407" s="99"/>
      <c r="FL407" s="99"/>
      <c r="FM407" s="99"/>
      <c r="FN407" s="99"/>
      <c r="FO407" s="99"/>
      <c r="FP407" s="99"/>
      <c r="FQ407" s="99"/>
      <c r="FR407" s="99"/>
      <c r="FS407" s="99"/>
      <c r="FT407" s="99"/>
      <c r="FU407" s="99"/>
      <c r="FV407" s="99"/>
      <c r="FW407" s="99"/>
      <c r="FX407" s="99"/>
      <c r="FY407" s="99"/>
      <c r="FZ407" s="99"/>
      <c r="GA407" s="99"/>
      <c r="GB407" s="99"/>
      <c r="GC407" s="99"/>
      <c r="GD407" s="99"/>
      <c r="GE407" s="99"/>
      <c r="GF407" s="99"/>
      <c r="GG407" s="99"/>
      <c r="GH407" s="99"/>
      <c r="GI407" s="99"/>
      <c r="GJ407" s="99"/>
      <c r="GK407" s="99"/>
      <c r="GL407" s="99"/>
      <c r="GM407" s="99"/>
      <c r="GN407" s="99"/>
      <c r="GO407" s="99"/>
      <c r="GP407" s="99"/>
      <c r="GQ407" s="99"/>
      <c r="GR407" s="99"/>
      <c r="GS407" s="99"/>
      <c r="GT407" s="99"/>
      <c r="GU407" s="99"/>
      <c r="GV407" s="99"/>
      <c r="GW407" s="99"/>
      <c r="GX407" s="99"/>
      <c r="GY407" s="99"/>
      <c r="GZ407" s="99"/>
      <c r="HA407" s="99"/>
      <c r="HB407" s="99"/>
      <c r="HC407" s="99"/>
      <c r="HD407" s="99"/>
      <c r="HE407" s="99"/>
      <c r="HF407" s="99"/>
      <c r="HG407" s="99"/>
      <c r="HH407" s="99"/>
      <c r="HI407" s="99"/>
      <c r="HJ407" s="99"/>
      <c r="HK407" s="99"/>
      <c r="HL407" s="99"/>
      <c r="HM407" s="99"/>
      <c r="HN407" s="99"/>
      <c r="HO407" s="99"/>
      <c r="HP407" s="99"/>
      <c r="HQ407" s="99"/>
      <c r="HR407" s="99"/>
      <c r="HS407" s="99"/>
      <c r="HT407" s="99"/>
      <c r="HU407" s="99"/>
      <c r="HV407" s="99"/>
      <c r="HW407" s="99"/>
      <c r="HX407" s="99"/>
      <c r="HY407" s="99"/>
      <c r="HZ407" s="99"/>
      <c r="IA407" s="99"/>
      <c r="IB407" s="99"/>
      <c r="IC407" s="99"/>
      <c r="ID407" s="99"/>
      <c r="IE407" s="99"/>
      <c r="IF407" s="99"/>
      <c r="IG407" s="99"/>
      <c r="IH407" s="99"/>
      <c r="II407" s="99"/>
      <c r="IJ407" s="99"/>
      <c r="IK407" s="99"/>
      <c r="IL407" s="99"/>
      <c r="IM407" s="99"/>
      <c r="IN407" s="99"/>
      <c r="IO407" s="99"/>
      <c r="IP407" s="99"/>
      <c r="IQ407" s="99"/>
      <c r="IR407" s="99"/>
      <c r="IS407" s="99"/>
      <c r="IT407" s="99"/>
    </row>
    <row r="408" spans="1:254" x14ac:dyDescent="0.25">
      <c r="A408" s="26" t="s">
        <v>728</v>
      </c>
      <c r="B408" s="96">
        <f t="shared" si="27"/>
        <v>8</v>
      </c>
      <c r="C408" s="97">
        <v>0</v>
      </c>
      <c r="D408" s="99">
        <v>8</v>
      </c>
    </row>
    <row r="409" spans="1:254" x14ac:dyDescent="0.25">
      <c r="A409" s="26" t="s">
        <v>420</v>
      </c>
      <c r="B409" s="96">
        <f t="shared" si="27"/>
        <v>51</v>
      </c>
      <c r="C409" s="97">
        <v>48</v>
      </c>
      <c r="D409" s="99">
        <v>3</v>
      </c>
    </row>
    <row r="410" spans="1:254" x14ac:dyDescent="0.25">
      <c r="A410" s="26" t="s">
        <v>730</v>
      </c>
      <c r="B410" s="96">
        <f t="shared" si="27"/>
        <v>6</v>
      </c>
      <c r="C410" s="97">
        <v>0</v>
      </c>
      <c r="D410" s="99">
        <v>6</v>
      </c>
    </row>
    <row r="411" spans="1:254" x14ac:dyDescent="0.25">
      <c r="A411" s="26" t="s">
        <v>723</v>
      </c>
      <c r="B411" s="96">
        <f t="shared" si="27"/>
        <v>15</v>
      </c>
      <c r="C411" s="97">
        <v>0</v>
      </c>
      <c r="D411" s="99">
        <v>15</v>
      </c>
    </row>
    <row r="412" spans="1:254" x14ac:dyDescent="0.25">
      <c r="A412" s="26" t="s">
        <v>729</v>
      </c>
      <c r="B412" s="96">
        <f t="shared" si="27"/>
        <v>6</v>
      </c>
      <c r="C412" s="97">
        <v>0</v>
      </c>
      <c r="D412" s="99">
        <v>6</v>
      </c>
    </row>
    <row r="413" spans="1:254" x14ac:dyDescent="0.25">
      <c r="A413" s="26" t="s">
        <v>421</v>
      </c>
      <c r="B413" s="96">
        <f t="shared" si="27"/>
        <v>91</v>
      </c>
      <c r="C413" s="97">
        <v>6</v>
      </c>
      <c r="D413" s="99">
        <v>85</v>
      </c>
    </row>
    <row r="414" spans="1:254" x14ac:dyDescent="0.25">
      <c r="A414" s="26" t="s">
        <v>607</v>
      </c>
      <c r="B414" s="96">
        <f>SUM(C414:D414)</f>
        <v>8</v>
      </c>
      <c r="C414" s="97">
        <v>2</v>
      </c>
      <c r="D414" s="99">
        <v>6</v>
      </c>
    </row>
    <row r="415" spans="1:254" x14ac:dyDescent="0.25">
      <c r="A415" s="26" t="s">
        <v>727</v>
      </c>
      <c r="B415" s="96">
        <f>SUM(C415:D415)</f>
        <v>18</v>
      </c>
      <c r="C415" s="97">
        <v>0</v>
      </c>
      <c r="D415" s="99">
        <v>18</v>
      </c>
    </row>
    <row r="416" spans="1:254" x14ac:dyDescent="0.25">
      <c r="A416" s="26" t="s">
        <v>664</v>
      </c>
      <c r="B416" s="96">
        <f>SUM(C416:D416)</f>
        <v>13</v>
      </c>
      <c r="C416" s="97">
        <v>13</v>
      </c>
      <c r="D416" s="99">
        <v>0</v>
      </c>
    </row>
    <row r="417" spans="1:4" x14ac:dyDescent="0.25">
      <c r="A417" s="26" t="s">
        <v>405</v>
      </c>
      <c r="B417" s="96">
        <f t="shared" si="27"/>
        <v>21</v>
      </c>
      <c r="C417" s="97">
        <v>7</v>
      </c>
      <c r="D417" s="99">
        <v>14</v>
      </c>
    </row>
    <row r="418" spans="1:4" x14ac:dyDescent="0.25">
      <c r="A418" s="26" t="s">
        <v>424</v>
      </c>
      <c r="B418" s="96">
        <f t="shared" si="27"/>
        <v>57</v>
      </c>
      <c r="C418" s="97">
        <v>3</v>
      </c>
      <c r="D418" s="99">
        <v>54</v>
      </c>
    </row>
    <row r="419" spans="1:4" x14ac:dyDescent="0.25">
      <c r="A419" s="26" t="s">
        <v>725</v>
      </c>
      <c r="B419" s="96">
        <f t="shared" si="27"/>
        <v>1</v>
      </c>
      <c r="C419" s="97">
        <v>0</v>
      </c>
      <c r="D419" s="99">
        <v>1</v>
      </c>
    </row>
    <row r="420" spans="1:4" x14ac:dyDescent="0.25">
      <c r="A420" s="26" t="s">
        <v>426</v>
      </c>
      <c r="B420" s="96">
        <f t="shared" si="27"/>
        <v>58</v>
      </c>
      <c r="C420" s="97">
        <v>48</v>
      </c>
      <c r="D420" s="99">
        <v>10</v>
      </c>
    </row>
    <row r="421" spans="1:4" x14ac:dyDescent="0.25">
      <c r="A421" s="26" t="s">
        <v>425</v>
      </c>
      <c r="B421" s="96">
        <f t="shared" si="27"/>
        <v>5</v>
      </c>
      <c r="C421" s="97">
        <v>0</v>
      </c>
      <c r="D421" s="99">
        <v>5</v>
      </c>
    </row>
    <row r="422" spans="1:4" x14ac:dyDescent="0.25">
      <c r="A422" s="26" t="s">
        <v>410</v>
      </c>
      <c r="B422" s="96">
        <f t="shared" si="27"/>
        <v>380</v>
      </c>
      <c r="C422" s="97">
        <v>377</v>
      </c>
      <c r="D422" s="99">
        <v>3</v>
      </c>
    </row>
    <row r="423" spans="1:4" x14ac:dyDescent="0.25">
      <c r="A423" s="117"/>
      <c r="B423" s="96"/>
      <c r="C423" s="97"/>
      <c r="D423" s="98"/>
    </row>
    <row r="424" spans="1:4" x14ac:dyDescent="0.25">
      <c r="A424" s="117" t="s">
        <v>165</v>
      </c>
      <c r="B424" s="88">
        <f>SUM(C424:D424)</f>
        <v>8538</v>
      </c>
      <c r="C424" s="88">
        <f>SUM(C426:C431)</f>
        <v>7992</v>
      </c>
      <c r="D424" s="89">
        <f>SUM(D426:D431)</f>
        <v>546</v>
      </c>
    </row>
    <row r="425" spans="1:4" x14ac:dyDescent="0.25">
      <c r="A425" s="117"/>
      <c r="B425" s="96"/>
      <c r="C425" s="97"/>
      <c r="D425" s="98"/>
    </row>
    <row r="426" spans="1:4" x14ac:dyDescent="0.25">
      <c r="A426" s="118" t="s">
        <v>406</v>
      </c>
      <c r="B426" s="96">
        <f t="shared" ref="B426:B431" si="28">SUM(C426:D426)</f>
        <v>1138</v>
      </c>
      <c r="C426" s="97">
        <v>1138</v>
      </c>
      <c r="D426" s="99">
        <v>0</v>
      </c>
    </row>
    <row r="427" spans="1:4" x14ac:dyDescent="0.25">
      <c r="A427" s="118" t="s">
        <v>427</v>
      </c>
      <c r="B427" s="96">
        <f t="shared" si="28"/>
        <v>1683</v>
      </c>
      <c r="C427" s="97">
        <v>1680</v>
      </c>
      <c r="D427" s="99">
        <v>3</v>
      </c>
    </row>
    <row r="428" spans="1:4" x14ac:dyDescent="0.25">
      <c r="A428" s="119" t="s">
        <v>389</v>
      </c>
      <c r="B428" s="96">
        <f t="shared" si="28"/>
        <v>5380</v>
      </c>
      <c r="C428" s="97">
        <v>4956</v>
      </c>
      <c r="D428" s="99">
        <v>424</v>
      </c>
    </row>
    <row r="429" spans="1:4" x14ac:dyDescent="0.25">
      <c r="A429" s="116" t="s">
        <v>430</v>
      </c>
      <c r="B429" s="96">
        <f t="shared" si="28"/>
        <v>116</v>
      </c>
      <c r="C429" s="97">
        <v>116</v>
      </c>
      <c r="D429" s="99">
        <v>0</v>
      </c>
    </row>
    <row r="430" spans="1:4" x14ac:dyDescent="0.25">
      <c r="A430" s="120" t="s">
        <v>431</v>
      </c>
      <c r="B430" s="96">
        <f t="shared" si="28"/>
        <v>5</v>
      </c>
      <c r="C430" s="97">
        <v>5</v>
      </c>
      <c r="D430" s="99">
        <v>0</v>
      </c>
    </row>
    <row r="431" spans="1:4" x14ac:dyDescent="0.25">
      <c r="A431" s="116" t="s">
        <v>433</v>
      </c>
      <c r="B431" s="96">
        <f t="shared" si="28"/>
        <v>216</v>
      </c>
      <c r="C431" s="97">
        <v>97</v>
      </c>
      <c r="D431" s="99">
        <v>119</v>
      </c>
    </row>
    <row r="432" spans="1:4" x14ac:dyDescent="0.25">
      <c r="A432" s="121"/>
      <c r="B432" s="126"/>
      <c r="C432" s="122"/>
      <c r="D432" s="123"/>
    </row>
    <row r="433" spans="1:4" x14ac:dyDescent="0.25">
      <c r="A433" s="38" t="s">
        <v>565</v>
      </c>
      <c r="B433" s="127"/>
      <c r="C433" s="125"/>
      <c r="D433" s="85"/>
    </row>
    <row r="434" spans="1:4" hidden="1" x14ac:dyDescent="0.25">
      <c r="B434" s="77"/>
    </row>
    <row r="435" spans="1:4" ht="15.75" hidden="1" customHeight="1" x14ac:dyDescent="0.25">
      <c r="B435" s="77"/>
    </row>
    <row r="436" spans="1:4" ht="15.75" hidden="1" customHeight="1" x14ac:dyDescent="0.25">
      <c r="B436" s="77"/>
    </row>
    <row r="437" spans="1:4" ht="15.75" hidden="1" customHeight="1" x14ac:dyDescent="0.25">
      <c r="B437" s="77"/>
    </row>
    <row r="438" spans="1:4" ht="15.75" hidden="1" customHeight="1" x14ac:dyDescent="0.25">
      <c r="B438" s="77"/>
    </row>
    <row r="439" spans="1:4" ht="15.75" hidden="1" customHeight="1" x14ac:dyDescent="0.25">
      <c r="A439" s="82"/>
      <c r="B439" s="82"/>
      <c r="D439" s="82"/>
    </row>
    <row r="440" spans="1:4" ht="15.75" hidden="1" customHeight="1" x14ac:dyDescent="0.25">
      <c r="A440" s="82"/>
      <c r="B440" s="82"/>
      <c r="D440" s="82"/>
    </row>
    <row r="441" spans="1:4" ht="15.75" hidden="1" customHeight="1" x14ac:dyDescent="0.25">
      <c r="A441" s="82"/>
      <c r="B441" s="82"/>
      <c r="D441" s="82"/>
    </row>
    <row r="442" spans="1:4" ht="15.75" hidden="1" customHeight="1" x14ac:dyDescent="0.25">
      <c r="A442" s="82"/>
      <c r="B442" s="82"/>
      <c r="D442" s="82"/>
    </row>
    <row r="443" spans="1:4" ht="15.75" hidden="1" customHeight="1" x14ac:dyDescent="0.25">
      <c r="A443" s="82"/>
      <c r="B443" s="82"/>
      <c r="D443" s="82"/>
    </row>
    <row r="444" spans="1:4" ht="15.75" hidden="1" customHeight="1" x14ac:dyDescent="0.25">
      <c r="A444" s="82"/>
      <c r="B444" s="82"/>
      <c r="D444" s="82"/>
    </row>
    <row r="445" spans="1:4" ht="15.75" hidden="1" customHeight="1" x14ac:dyDescent="0.25">
      <c r="A445" s="82"/>
      <c r="B445" s="82"/>
      <c r="D445" s="82"/>
    </row>
    <row r="446" spans="1:4" ht="15.75" hidden="1" customHeight="1" x14ac:dyDescent="0.25">
      <c r="A446" s="82"/>
      <c r="B446" s="82"/>
      <c r="D446" s="82"/>
    </row>
    <row r="447" spans="1:4" ht="15.75" hidden="1" customHeight="1" x14ac:dyDescent="0.25">
      <c r="A447" s="82"/>
      <c r="B447" s="82"/>
      <c r="D447" s="82"/>
    </row>
    <row r="448" spans="1:4" ht="15.75" hidden="1" customHeight="1" x14ac:dyDescent="0.25">
      <c r="A448" s="82"/>
      <c r="B448" s="82"/>
      <c r="D448" s="82"/>
    </row>
    <row r="449" spans="1:4" ht="15.75" hidden="1" customHeight="1" x14ac:dyDescent="0.25">
      <c r="A449" s="82"/>
      <c r="B449" s="82"/>
      <c r="D449" s="82"/>
    </row>
    <row r="450" spans="1:4" ht="15.75" hidden="1" customHeight="1" x14ac:dyDescent="0.25">
      <c r="A450" s="82"/>
      <c r="B450" s="82"/>
      <c r="D450" s="82"/>
    </row>
    <row r="451" spans="1:4" ht="15.75" hidden="1" customHeight="1" x14ac:dyDescent="0.25">
      <c r="A451" s="82"/>
      <c r="B451" s="82"/>
      <c r="D451" s="82"/>
    </row>
    <row r="452" spans="1:4" ht="15.75" hidden="1" customHeight="1" x14ac:dyDescent="0.25">
      <c r="A452" s="82"/>
      <c r="B452" s="82"/>
      <c r="D452" s="82"/>
    </row>
    <row r="453" spans="1:4" ht="15.75" hidden="1" customHeight="1" x14ac:dyDescent="0.25">
      <c r="A453" s="82"/>
      <c r="B453" s="82"/>
      <c r="D453" s="82"/>
    </row>
    <row r="454" spans="1:4" ht="15.75" hidden="1" customHeight="1" x14ac:dyDescent="0.25">
      <c r="A454" s="82"/>
      <c r="B454" s="82"/>
      <c r="D454" s="82"/>
    </row>
    <row r="455" spans="1:4" ht="15.75" hidden="1" customHeight="1" x14ac:dyDescent="0.25">
      <c r="A455" s="82"/>
      <c r="B455" s="82"/>
      <c r="D455" s="82"/>
    </row>
    <row r="456" spans="1:4" ht="15.75" hidden="1" customHeight="1" x14ac:dyDescent="0.25">
      <c r="A456" s="82"/>
      <c r="B456" s="82"/>
      <c r="D456" s="82"/>
    </row>
    <row r="457" spans="1:4" ht="15.75" hidden="1" customHeight="1" x14ac:dyDescent="0.25">
      <c r="A457" s="82"/>
      <c r="B457" s="82"/>
      <c r="D457" s="82"/>
    </row>
    <row r="458" spans="1:4" ht="15.75" hidden="1" customHeight="1" x14ac:dyDescent="0.25">
      <c r="A458" s="82"/>
      <c r="B458" s="82"/>
      <c r="D458" s="82"/>
    </row>
    <row r="459" spans="1:4" ht="15.75" hidden="1" customHeight="1" x14ac:dyDescent="0.25">
      <c r="A459" s="82"/>
      <c r="B459" s="82"/>
      <c r="D459" s="82"/>
    </row>
    <row r="460" spans="1:4" ht="15.75" hidden="1" customHeight="1" x14ac:dyDescent="0.25">
      <c r="A460" s="82"/>
      <c r="B460" s="82"/>
      <c r="D460" s="82"/>
    </row>
    <row r="461" spans="1:4" ht="15.75" hidden="1" customHeight="1" x14ac:dyDescent="0.25">
      <c r="A461" s="82"/>
      <c r="B461" s="82"/>
      <c r="D461" s="82"/>
    </row>
    <row r="462" spans="1:4" ht="15.75" hidden="1" customHeight="1" x14ac:dyDescent="0.25">
      <c r="A462" s="82"/>
      <c r="B462" s="82"/>
      <c r="D462" s="82"/>
    </row>
    <row r="463" spans="1:4" ht="15.75" hidden="1" customHeight="1" x14ac:dyDescent="0.25">
      <c r="A463" s="82"/>
      <c r="B463" s="82"/>
      <c r="D463" s="82"/>
    </row>
    <row r="464" spans="1:4" ht="15.75" hidden="1" customHeight="1" x14ac:dyDescent="0.25">
      <c r="A464" s="82"/>
      <c r="B464" s="82"/>
      <c r="D464" s="82"/>
    </row>
    <row r="465" spans="1:4" ht="15.75" hidden="1" customHeight="1" x14ac:dyDescent="0.25">
      <c r="A465" s="82"/>
      <c r="B465" s="82"/>
      <c r="D465" s="82"/>
    </row>
    <row r="466" spans="1:4" ht="15.75" hidden="1" customHeight="1" x14ac:dyDescent="0.25">
      <c r="A466" s="82"/>
      <c r="B466" s="82"/>
      <c r="D466" s="82"/>
    </row>
    <row r="467" spans="1:4" ht="15.75" hidden="1" customHeight="1" x14ac:dyDescent="0.25">
      <c r="A467" s="82"/>
      <c r="B467" s="82"/>
      <c r="D467" s="82"/>
    </row>
    <row r="468" spans="1:4" ht="15.75" hidden="1" customHeight="1" x14ac:dyDescent="0.25">
      <c r="A468" s="82"/>
      <c r="B468" s="82"/>
      <c r="D468" s="82"/>
    </row>
    <row r="469" spans="1:4" ht="15.75" hidden="1" customHeight="1" x14ac:dyDescent="0.25">
      <c r="A469" s="82"/>
      <c r="B469" s="82"/>
      <c r="D469" s="82"/>
    </row>
    <row r="470" spans="1:4" ht="15.75" hidden="1" customHeight="1" x14ac:dyDescent="0.25">
      <c r="A470" s="82"/>
      <c r="B470" s="82"/>
      <c r="D470" s="82"/>
    </row>
    <row r="471" spans="1:4" ht="15.75" hidden="1" customHeight="1" x14ac:dyDescent="0.25">
      <c r="A471" s="82"/>
      <c r="B471" s="82"/>
      <c r="D471" s="82"/>
    </row>
    <row r="472" spans="1:4" ht="15.75" hidden="1" customHeight="1" x14ac:dyDescent="0.25">
      <c r="A472" s="82"/>
      <c r="B472" s="82"/>
      <c r="D472" s="82"/>
    </row>
    <row r="473" spans="1:4" ht="15.75" hidden="1" customHeight="1" x14ac:dyDescent="0.25">
      <c r="A473" s="82"/>
      <c r="B473" s="82"/>
      <c r="D473" s="82"/>
    </row>
    <row r="474" spans="1:4" ht="15.75" hidden="1" customHeight="1" x14ac:dyDescent="0.25">
      <c r="A474" s="82"/>
      <c r="B474" s="82"/>
      <c r="D474" s="82"/>
    </row>
    <row r="475" spans="1:4" ht="15.75" hidden="1" customHeight="1" x14ac:dyDescent="0.25">
      <c r="A475" s="82"/>
      <c r="B475" s="82"/>
      <c r="D475" s="82"/>
    </row>
    <row r="476" spans="1:4" ht="15.75" hidden="1" customHeight="1" x14ac:dyDescent="0.25">
      <c r="A476" s="82"/>
      <c r="B476" s="82"/>
      <c r="D476" s="82"/>
    </row>
    <row r="477" spans="1:4" ht="15.75" hidden="1" customHeight="1" x14ac:dyDescent="0.25">
      <c r="A477" s="82"/>
      <c r="B477" s="82"/>
      <c r="D477" s="82"/>
    </row>
    <row r="478" spans="1:4" ht="15.75" hidden="1" customHeight="1" x14ac:dyDescent="0.25">
      <c r="A478" s="82"/>
      <c r="B478" s="82"/>
      <c r="D478" s="82"/>
    </row>
    <row r="479" spans="1:4" ht="15.75" hidden="1" customHeight="1" x14ac:dyDescent="0.25">
      <c r="A479" s="82"/>
      <c r="B479" s="82"/>
      <c r="D479" s="82"/>
    </row>
    <row r="480" spans="1:4" ht="15.75" hidden="1" customHeight="1" x14ac:dyDescent="0.25">
      <c r="A480" s="82"/>
      <c r="B480" s="82"/>
      <c r="D480" s="82"/>
    </row>
    <row r="481" spans="1:4" ht="15.75" hidden="1" customHeight="1" x14ac:dyDescent="0.25">
      <c r="A481" s="82"/>
      <c r="B481" s="82"/>
      <c r="D481" s="82"/>
    </row>
    <row r="482" spans="1:4" ht="15.75" hidden="1" customHeight="1" x14ac:dyDescent="0.25">
      <c r="A482" s="82"/>
      <c r="B482" s="82"/>
      <c r="D482" s="82"/>
    </row>
    <row r="483" spans="1:4" ht="15.75" hidden="1" customHeight="1" x14ac:dyDescent="0.25">
      <c r="A483" s="82"/>
      <c r="B483" s="82"/>
      <c r="D483" s="82"/>
    </row>
    <row r="484" spans="1:4" ht="15.75" hidden="1" customHeight="1" x14ac:dyDescent="0.25">
      <c r="A484" s="82"/>
      <c r="B484" s="82"/>
      <c r="D484" s="82"/>
    </row>
    <row r="485" spans="1:4" ht="15.75" hidden="1" customHeight="1" x14ac:dyDescent="0.25">
      <c r="A485" s="82"/>
      <c r="B485" s="82"/>
      <c r="D485" s="82"/>
    </row>
    <row r="486" spans="1:4" ht="15.75" hidden="1" customHeight="1" x14ac:dyDescent="0.25"/>
    <row r="487" spans="1:4" ht="15.75" hidden="1" customHeight="1" x14ac:dyDescent="0.25"/>
    <row r="488" spans="1:4" ht="15.75" hidden="1" customHeight="1" x14ac:dyDescent="0.25"/>
    <row r="489" spans="1:4" ht="15.75" hidden="1" customHeight="1" x14ac:dyDescent="0.25"/>
    <row r="490" spans="1:4" ht="15.75" hidden="1" customHeight="1" x14ac:dyDescent="0.25"/>
    <row r="491" spans="1:4" ht="15.75" hidden="1" customHeight="1" x14ac:dyDescent="0.25"/>
    <row r="492" spans="1:4" ht="15.75" hidden="1" customHeight="1" x14ac:dyDescent="0.25"/>
    <row r="493" spans="1:4" ht="15.75" hidden="1" customHeight="1" x14ac:dyDescent="0.25"/>
    <row r="494" spans="1:4" ht="15.75" hidden="1" customHeight="1" x14ac:dyDescent="0.25"/>
    <row r="495" spans="1:4" ht="15.75" hidden="1" customHeight="1" x14ac:dyDescent="0.25"/>
    <row r="496" spans="1:4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</sheetData>
  <sheetProtection selectLockedCells="1" selectUnlockedCells="1"/>
  <mergeCells count="7">
    <mergeCell ref="A3:D3"/>
    <mergeCell ref="A6:D6"/>
    <mergeCell ref="C8:D8"/>
    <mergeCell ref="A8:A9"/>
    <mergeCell ref="B8:B9"/>
    <mergeCell ref="A5:D5"/>
    <mergeCell ref="A4:D4"/>
  </mergeCells>
  <phoneticPr fontId="20" type="noConversion"/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4" manualBreakCount="4">
    <brk id="71" max="16383" man="1"/>
    <brk id="138" max="16383" man="1"/>
    <brk id="200" max="16383" man="1"/>
    <brk id="2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3"/>
  <sheetViews>
    <sheetView zoomScale="80" zoomScaleNormal="80" zoomScaleSheetLayoutView="100" workbookViewId="0">
      <pane xSplit="1" ySplit="14" topLeftCell="B440" activePane="bottomRight" state="frozen"/>
      <selection pane="topRight" activeCell="B1" sqref="B1"/>
      <selection pane="bottomLeft" activeCell="A15" sqref="A15"/>
      <selection pane="bottomRight" activeCell="A445" sqref="A445"/>
    </sheetView>
  </sheetViews>
  <sheetFormatPr baseColWidth="10" defaultColWidth="0" defaultRowHeight="15.75" zeroHeight="1" x14ac:dyDescent="0.25"/>
  <cols>
    <col min="1" max="1" width="127.85546875" style="35" bestFit="1" customWidth="1"/>
    <col min="2" max="5" width="15.5703125" style="35" customWidth="1"/>
    <col min="6" max="8" width="15.5703125" style="5" customWidth="1"/>
    <col min="9" max="15" width="15.5703125" style="6" customWidth="1"/>
    <col min="16" max="16384" width="11.42578125" style="6" hidden="1"/>
  </cols>
  <sheetData>
    <row r="1" spans="1:15" s="137" customFormat="1" x14ac:dyDescent="0.25">
      <c r="A1" s="50" t="s">
        <v>552</v>
      </c>
      <c r="B1" s="2"/>
      <c r="C1" s="2"/>
      <c r="D1" s="2"/>
      <c r="E1" s="2"/>
      <c r="F1" s="135"/>
      <c r="G1" s="135"/>
      <c r="H1" s="135"/>
    </row>
    <row r="2" spans="1:15" s="137" customFormat="1" x14ac:dyDescent="0.25">
      <c r="A2" s="2"/>
      <c r="B2" s="2"/>
      <c r="C2" s="2"/>
      <c r="D2" s="2"/>
      <c r="E2" s="2"/>
      <c r="F2" s="135"/>
      <c r="G2" s="135"/>
      <c r="H2" s="135"/>
    </row>
    <row r="3" spans="1:15" s="137" customFormat="1" x14ac:dyDescent="0.25">
      <c r="A3" s="252" t="s">
        <v>525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5" s="137" customFormat="1" x14ac:dyDescent="0.25">
      <c r="A4" s="252" t="s">
        <v>526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s="137" customFormat="1" x14ac:dyDescent="0.25">
      <c r="A5" s="252" t="s">
        <v>527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s="137" customFormat="1" x14ac:dyDescent="0.25">
      <c r="A6" s="252" t="s">
        <v>736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s="137" customFormat="1" x14ac:dyDescent="0.25">
      <c r="A7" s="252" t="s">
        <v>267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</row>
    <row r="8" spans="1:15" x14ac:dyDescent="0.25">
      <c r="A8" s="6"/>
      <c r="O8" s="68"/>
    </row>
    <row r="9" spans="1:15" s="137" customFormat="1" x14ac:dyDescent="0.25">
      <c r="A9" s="253" t="s">
        <v>528</v>
      </c>
      <c r="B9" s="255" t="s">
        <v>524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</row>
    <row r="10" spans="1:15" s="137" customFormat="1" ht="18.75" x14ac:dyDescent="0.25">
      <c r="A10" s="254"/>
      <c r="B10" s="170">
        <v>2004</v>
      </c>
      <c r="C10" s="171">
        <v>2005</v>
      </c>
      <c r="D10" s="172">
        <v>2006</v>
      </c>
      <c r="E10" s="173">
        <v>2007</v>
      </c>
      <c r="F10" s="173">
        <v>2008</v>
      </c>
      <c r="G10" s="173">
        <v>2009</v>
      </c>
      <c r="H10" s="173">
        <v>2010</v>
      </c>
      <c r="I10" s="173">
        <v>2011</v>
      </c>
      <c r="J10" s="174" t="s">
        <v>529</v>
      </c>
      <c r="K10" s="173">
        <v>2013</v>
      </c>
      <c r="L10" s="173">
        <v>2014</v>
      </c>
      <c r="M10" s="175">
        <v>2015</v>
      </c>
      <c r="N10" s="175">
        <v>2016</v>
      </c>
      <c r="O10" s="175">
        <v>2017</v>
      </c>
    </row>
    <row r="11" spans="1:15" x14ac:dyDescent="0.25">
      <c r="A11" s="176"/>
      <c r="B11" s="177"/>
      <c r="C11" s="177"/>
      <c r="D11" s="177"/>
      <c r="E11" s="177"/>
      <c r="F11" s="177"/>
      <c r="G11" s="177"/>
      <c r="H11" s="177"/>
      <c r="I11" s="178"/>
      <c r="J11" s="178"/>
      <c r="K11" s="178"/>
      <c r="L11" s="179"/>
      <c r="M11" s="180"/>
      <c r="N11" s="180"/>
      <c r="O11" s="180"/>
    </row>
    <row r="12" spans="1:15" x14ac:dyDescent="0.25">
      <c r="A12" s="4" t="s">
        <v>143</v>
      </c>
      <c r="B12" s="147">
        <f t="shared" ref="B12:N12" si="0">B14+B44+B54+B88+B108+B117+B122+B139+B183+B198+B224+B230+B243+B259+B278+B308+B325+B335+B357+B375+B406+B420+B430+B445+B470+B521+B396+B523+B536</f>
        <v>128584</v>
      </c>
      <c r="C12" s="147">
        <f t="shared" si="0"/>
        <v>130357</v>
      </c>
      <c r="D12" s="147">
        <f t="shared" si="0"/>
        <v>129886</v>
      </c>
      <c r="E12" s="147">
        <f t="shared" si="0"/>
        <v>145010</v>
      </c>
      <c r="F12" s="147">
        <f t="shared" si="0"/>
        <v>175652</v>
      </c>
      <c r="G12" s="147">
        <f t="shared" si="0"/>
        <v>231590</v>
      </c>
      <c r="H12" s="147">
        <f t="shared" si="0"/>
        <v>235566</v>
      </c>
      <c r="I12" s="147">
        <f t="shared" si="0"/>
        <v>221069</v>
      </c>
      <c r="J12" s="147">
        <f t="shared" si="0"/>
        <v>146584</v>
      </c>
      <c r="K12" s="147">
        <f t="shared" si="0"/>
        <v>161408</v>
      </c>
      <c r="L12" s="147">
        <f t="shared" si="0"/>
        <v>170958</v>
      </c>
      <c r="M12" s="147">
        <f t="shared" si="0"/>
        <v>160120</v>
      </c>
      <c r="N12" s="147">
        <f t="shared" si="0"/>
        <v>158777</v>
      </c>
      <c r="O12" s="147">
        <f>O14+O44+O54+O88+O108+O117+O122+O139+O183+O198+O224+O230+O243+O259+O278+O308+O325+O335+O352+O357+O375+O406+O420+O430+O445+O470+O521+O396+O523+O536</f>
        <v>162310</v>
      </c>
    </row>
    <row r="13" spans="1:15" x14ac:dyDescent="0.25">
      <c r="A13" s="22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15" x14ac:dyDescent="0.25">
      <c r="A14" s="151" t="s">
        <v>144</v>
      </c>
      <c r="B14" s="182">
        <f t="shared" ref="B14:M14" si="1">SUM(B16:B42)</f>
        <v>16174</v>
      </c>
      <c r="C14" s="182">
        <f t="shared" si="1"/>
        <v>16045</v>
      </c>
      <c r="D14" s="182">
        <f t="shared" si="1"/>
        <v>15888</v>
      </c>
      <c r="E14" s="182">
        <f t="shared" si="1"/>
        <v>17370</v>
      </c>
      <c r="F14" s="182">
        <f t="shared" si="1"/>
        <v>19234</v>
      </c>
      <c r="G14" s="182">
        <f t="shared" si="1"/>
        <v>21547</v>
      </c>
      <c r="H14" s="182">
        <f t="shared" si="1"/>
        <v>21718</v>
      </c>
      <c r="I14" s="182">
        <f t="shared" si="1"/>
        <v>19795</v>
      </c>
      <c r="J14" s="182">
        <f t="shared" si="1"/>
        <v>17427</v>
      </c>
      <c r="K14" s="182">
        <f t="shared" si="1"/>
        <v>18504</v>
      </c>
      <c r="L14" s="182">
        <f t="shared" si="1"/>
        <v>18572</v>
      </c>
      <c r="M14" s="147">
        <f t="shared" si="1"/>
        <v>19015</v>
      </c>
      <c r="N14" s="147">
        <f>SUM(N16:N42)</f>
        <v>19697</v>
      </c>
      <c r="O14" s="147">
        <f>SUM(O16:O42)</f>
        <v>19547</v>
      </c>
    </row>
    <row r="15" spans="1:15" x14ac:dyDescent="0.25">
      <c r="A15" s="24"/>
      <c r="B15" s="183"/>
      <c r="C15" s="184"/>
      <c r="D15" s="184"/>
      <c r="E15" s="183"/>
      <c r="F15" s="183"/>
      <c r="G15" s="183"/>
      <c r="H15" s="183"/>
      <c r="I15" s="183"/>
      <c r="J15" s="183"/>
      <c r="K15" s="183"/>
      <c r="L15" s="183"/>
      <c r="M15" s="154"/>
      <c r="N15" s="154"/>
      <c r="O15" s="154"/>
    </row>
    <row r="16" spans="1:15" x14ac:dyDescent="0.25">
      <c r="A16" s="22" t="s">
        <v>196</v>
      </c>
      <c r="B16" s="184">
        <v>51</v>
      </c>
      <c r="C16" s="184">
        <v>57</v>
      </c>
      <c r="D16" s="184">
        <v>102</v>
      </c>
      <c r="E16" s="183">
        <v>76</v>
      </c>
      <c r="F16" s="183">
        <v>89</v>
      </c>
      <c r="G16" s="183">
        <v>112</v>
      </c>
      <c r="H16" s="183">
        <v>106</v>
      </c>
      <c r="I16" s="183">
        <v>91</v>
      </c>
      <c r="J16" s="183">
        <v>104</v>
      </c>
      <c r="K16" s="183">
        <v>154</v>
      </c>
      <c r="L16" s="183">
        <v>239</v>
      </c>
      <c r="M16" s="154">
        <v>75</v>
      </c>
      <c r="N16" s="154">
        <v>339</v>
      </c>
      <c r="O16" s="154">
        <v>276</v>
      </c>
    </row>
    <row r="17" spans="1:15" x14ac:dyDescent="0.25">
      <c r="A17" s="22" t="s">
        <v>480</v>
      </c>
      <c r="B17" s="183">
        <v>8</v>
      </c>
      <c r="C17" s="184">
        <v>6</v>
      </c>
      <c r="D17" s="184">
        <v>75</v>
      </c>
      <c r="E17" s="183">
        <v>8</v>
      </c>
      <c r="F17" s="183">
        <v>10</v>
      </c>
      <c r="G17" s="183">
        <v>21</v>
      </c>
      <c r="H17" s="183">
        <v>55</v>
      </c>
      <c r="I17" s="183">
        <v>22</v>
      </c>
      <c r="J17" s="183">
        <v>7</v>
      </c>
      <c r="K17" s="183">
        <v>12</v>
      </c>
      <c r="L17" s="183">
        <v>26</v>
      </c>
      <c r="M17" s="154">
        <v>2</v>
      </c>
      <c r="N17" s="154">
        <v>31</v>
      </c>
      <c r="O17" s="154">
        <v>3</v>
      </c>
    </row>
    <row r="18" spans="1:15" x14ac:dyDescent="0.25">
      <c r="A18" s="24" t="s">
        <v>481</v>
      </c>
      <c r="B18" s="184">
        <v>0</v>
      </c>
      <c r="C18" s="184">
        <v>0</v>
      </c>
      <c r="D18" s="184">
        <v>0</v>
      </c>
      <c r="E18" s="183">
        <v>1</v>
      </c>
      <c r="F18" s="183">
        <v>2</v>
      </c>
      <c r="G18" s="183">
        <v>1</v>
      </c>
      <c r="H18" s="183">
        <v>1</v>
      </c>
      <c r="I18" s="183">
        <v>2</v>
      </c>
      <c r="J18" s="183">
        <v>1</v>
      </c>
      <c r="K18" s="183">
        <v>2</v>
      </c>
      <c r="L18" s="183">
        <v>1</v>
      </c>
      <c r="M18" s="154">
        <v>0</v>
      </c>
      <c r="N18" s="154">
        <v>0</v>
      </c>
      <c r="O18" s="154">
        <v>0</v>
      </c>
    </row>
    <row r="19" spans="1:15" x14ac:dyDescent="0.25">
      <c r="A19" s="24" t="s">
        <v>194</v>
      </c>
      <c r="B19" s="185">
        <v>46</v>
      </c>
      <c r="C19" s="185">
        <v>47</v>
      </c>
      <c r="D19" s="185">
        <v>43</v>
      </c>
      <c r="E19" s="186">
        <v>31</v>
      </c>
      <c r="F19" s="186">
        <v>50</v>
      </c>
      <c r="G19" s="186">
        <v>47</v>
      </c>
      <c r="H19" s="186">
        <v>19</v>
      </c>
      <c r="I19" s="186">
        <v>16</v>
      </c>
      <c r="J19" s="186">
        <v>6</v>
      </c>
      <c r="K19" s="186">
        <v>14</v>
      </c>
      <c r="L19" s="153">
        <v>9</v>
      </c>
      <c r="M19" s="154">
        <v>7</v>
      </c>
      <c r="N19" s="154">
        <v>10</v>
      </c>
      <c r="O19" s="154">
        <v>14</v>
      </c>
    </row>
    <row r="20" spans="1:15" x14ac:dyDescent="0.25">
      <c r="A20" s="22" t="s">
        <v>482</v>
      </c>
      <c r="B20" s="185">
        <v>0</v>
      </c>
      <c r="C20" s="185">
        <v>0</v>
      </c>
      <c r="D20" s="185">
        <v>0</v>
      </c>
      <c r="E20" s="186">
        <v>0</v>
      </c>
      <c r="F20" s="186">
        <v>0</v>
      </c>
      <c r="G20" s="186">
        <v>0</v>
      </c>
      <c r="H20" s="186">
        <v>4</v>
      </c>
      <c r="I20" s="186">
        <v>4</v>
      </c>
      <c r="J20" s="186">
        <v>6</v>
      </c>
      <c r="K20" s="186">
        <v>1</v>
      </c>
      <c r="L20" s="153">
        <v>1</v>
      </c>
      <c r="M20" s="154">
        <v>4</v>
      </c>
      <c r="N20" s="154">
        <v>6</v>
      </c>
      <c r="O20" s="154">
        <v>4</v>
      </c>
    </row>
    <row r="21" spans="1:15" x14ac:dyDescent="0.25">
      <c r="A21" s="22" t="s">
        <v>483</v>
      </c>
      <c r="B21" s="185">
        <v>0</v>
      </c>
      <c r="C21" s="185">
        <v>0</v>
      </c>
      <c r="D21" s="185">
        <v>0</v>
      </c>
      <c r="E21" s="186">
        <v>0</v>
      </c>
      <c r="F21" s="186">
        <v>0</v>
      </c>
      <c r="G21" s="186">
        <v>0</v>
      </c>
      <c r="H21" s="186">
        <v>2</v>
      </c>
      <c r="I21" s="186">
        <v>0</v>
      </c>
      <c r="J21" s="186">
        <v>0</v>
      </c>
      <c r="K21" s="186">
        <v>1</v>
      </c>
      <c r="L21" s="153">
        <v>1</v>
      </c>
      <c r="M21" s="154">
        <v>0</v>
      </c>
      <c r="N21" s="154">
        <v>1</v>
      </c>
      <c r="O21" s="154">
        <v>2</v>
      </c>
    </row>
    <row r="22" spans="1:15" x14ac:dyDescent="0.25">
      <c r="A22" s="22" t="s">
        <v>484</v>
      </c>
      <c r="B22" s="185">
        <v>0</v>
      </c>
      <c r="C22" s="185">
        <v>0</v>
      </c>
      <c r="D22" s="185">
        <v>0</v>
      </c>
      <c r="E22" s="186">
        <v>0</v>
      </c>
      <c r="F22" s="186">
        <v>0</v>
      </c>
      <c r="G22" s="186">
        <v>0</v>
      </c>
      <c r="H22" s="186">
        <v>5</v>
      </c>
      <c r="I22" s="186">
        <v>8</v>
      </c>
      <c r="J22" s="186">
        <v>4</v>
      </c>
      <c r="K22" s="186">
        <v>2</v>
      </c>
      <c r="L22" s="153">
        <v>5</v>
      </c>
      <c r="M22" s="154">
        <v>4</v>
      </c>
      <c r="N22" s="154">
        <v>17</v>
      </c>
      <c r="O22" s="154">
        <v>6</v>
      </c>
    </row>
    <row r="23" spans="1:15" x14ac:dyDescent="0.25">
      <c r="A23" s="24" t="s">
        <v>490</v>
      </c>
      <c r="B23" s="185">
        <v>0</v>
      </c>
      <c r="C23" s="185">
        <v>7</v>
      </c>
      <c r="D23" s="185">
        <v>2</v>
      </c>
      <c r="E23" s="186">
        <v>4</v>
      </c>
      <c r="F23" s="186">
        <v>10</v>
      </c>
      <c r="G23" s="186">
        <v>2</v>
      </c>
      <c r="H23" s="186">
        <v>1</v>
      </c>
      <c r="I23" s="186">
        <v>11</v>
      </c>
      <c r="J23" s="186">
        <v>3</v>
      </c>
      <c r="K23" s="186">
        <v>5</v>
      </c>
      <c r="L23" s="153">
        <v>3</v>
      </c>
      <c r="M23" s="154">
        <v>0</v>
      </c>
      <c r="N23" s="154">
        <v>1</v>
      </c>
      <c r="O23" s="154">
        <v>0</v>
      </c>
    </row>
    <row r="24" spans="1:15" x14ac:dyDescent="0.25">
      <c r="A24" s="25" t="s">
        <v>491</v>
      </c>
      <c r="B24" s="185">
        <v>0</v>
      </c>
      <c r="C24" s="185">
        <v>0</v>
      </c>
      <c r="D24" s="185">
        <v>0</v>
      </c>
      <c r="E24" s="185">
        <v>0</v>
      </c>
      <c r="F24" s="185">
        <v>0</v>
      </c>
      <c r="G24" s="186">
        <v>611</v>
      </c>
      <c r="H24" s="186">
        <v>772</v>
      </c>
      <c r="I24" s="186">
        <v>549</v>
      </c>
      <c r="J24" s="186">
        <v>297</v>
      </c>
      <c r="K24" s="186">
        <v>452</v>
      </c>
      <c r="L24" s="153">
        <v>402</v>
      </c>
      <c r="M24" s="154">
        <v>368</v>
      </c>
      <c r="N24" s="154">
        <v>159</v>
      </c>
      <c r="O24" s="154">
        <v>195</v>
      </c>
    </row>
    <row r="25" spans="1:15" x14ac:dyDescent="0.25">
      <c r="A25" s="24" t="s">
        <v>492</v>
      </c>
      <c r="B25" s="185">
        <v>6531</v>
      </c>
      <c r="C25" s="185">
        <v>6052</v>
      </c>
      <c r="D25" s="185">
        <v>5931</v>
      </c>
      <c r="E25" s="186">
        <v>6429</v>
      </c>
      <c r="F25" s="186">
        <v>6750</v>
      </c>
      <c r="G25" s="186">
        <v>6826</v>
      </c>
      <c r="H25" s="186">
        <v>7181</v>
      </c>
      <c r="I25" s="186">
        <v>6812</v>
      </c>
      <c r="J25" s="186">
        <v>6177</v>
      </c>
      <c r="K25" s="186">
        <v>6425</v>
      </c>
      <c r="L25" s="153">
        <v>6425</v>
      </c>
      <c r="M25" s="154">
        <v>6421</v>
      </c>
      <c r="N25" s="154">
        <v>5987</v>
      </c>
      <c r="O25" s="154">
        <v>5955</v>
      </c>
    </row>
    <row r="26" spans="1:15" x14ac:dyDescent="0.25">
      <c r="A26" s="24" t="s">
        <v>510</v>
      </c>
      <c r="B26" s="185">
        <v>6</v>
      </c>
      <c r="C26" s="185">
        <v>5</v>
      </c>
      <c r="D26" s="185">
        <v>9</v>
      </c>
      <c r="E26" s="186">
        <v>1</v>
      </c>
      <c r="F26" s="186">
        <v>6</v>
      </c>
      <c r="G26" s="186">
        <v>8</v>
      </c>
      <c r="H26" s="186">
        <v>11</v>
      </c>
      <c r="I26" s="186">
        <v>10</v>
      </c>
      <c r="J26" s="186">
        <v>10</v>
      </c>
      <c r="K26" s="186">
        <v>14</v>
      </c>
      <c r="L26" s="153">
        <v>8</v>
      </c>
      <c r="M26" s="154">
        <v>14</v>
      </c>
      <c r="N26" s="154">
        <v>13</v>
      </c>
      <c r="O26" s="154">
        <v>19</v>
      </c>
    </row>
    <row r="27" spans="1:15" x14ac:dyDescent="0.25">
      <c r="A27" s="25" t="s">
        <v>205</v>
      </c>
      <c r="B27" s="185">
        <v>247</v>
      </c>
      <c r="C27" s="185">
        <v>281</v>
      </c>
      <c r="D27" s="185">
        <v>292</v>
      </c>
      <c r="E27" s="186">
        <v>272</v>
      </c>
      <c r="F27" s="186">
        <v>205</v>
      </c>
      <c r="G27" s="186">
        <v>133</v>
      </c>
      <c r="H27" s="186">
        <v>91</v>
      </c>
      <c r="I27" s="186">
        <v>69</v>
      </c>
      <c r="J27" s="186">
        <v>71</v>
      </c>
      <c r="K27" s="186">
        <v>52</v>
      </c>
      <c r="L27" s="153">
        <v>84</v>
      </c>
      <c r="M27" s="154">
        <v>83</v>
      </c>
      <c r="N27" s="154">
        <v>61</v>
      </c>
      <c r="O27" s="154">
        <v>104</v>
      </c>
    </row>
    <row r="28" spans="1:15" x14ac:dyDescent="0.25">
      <c r="A28" s="22" t="s">
        <v>27</v>
      </c>
      <c r="B28" s="185">
        <v>0</v>
      </c>
      <c r="C28" s="185">
        <v>0</v>
      </c>
      <c r="D28" s="185">
        <v>0</v>
      </c>
      <c r="E28" s="185">
        <v>0</v>
      </c>
      <c r="F28" s="185">
        <v>0</v>
      </c>
      <c r="G28" s="186">
        <v>3</v>
      </c>
      <c r="H28" s="186">
        <v>13</v>
      </c>
      <c r="I28" s="186">
        <v>76</v>
      </c>
      <c r="J28" s="186">
        <v>2</v>
      </c>
      <c r="K28" s="186">
        <v>40</v>
      </c>
      <c r="L28" s="153">
        <v>0</v>
      </c>
      <c r="M28" s="154">
        <v>0</v>
      </c>
      <c r="N28" s="154">
        <v>0</v>
      </c>
      <c r="O28" s="154">
        <v>0</v>
      </c>
    </row>
    <row r="29" spans="1:15" x14ac:dyDescent="0.25">
      <c r="A29" s="24" t="s">
        <v>28</v>
      </c>
      <c r="B29" s="185">
        <v>527</v>
      </c>
      <c r="C29" s="185">
        <v>531</v>
      </c>
      <c r="D29" s="185">
        <v>555</v>
      </c>
      <c r="E29" s="186">
        <v>574</v>
      </c>
      <c r="F29" s="186">
        <v>643</v>
      </c>
      <c r="G29" s="186">
        <v>592</v>
      </c>
      <c r="H29" s="186">
        <v>512</v>
      </c>
      <c r="I29" s="186">
        <v>526</v>
      </c>
      <c r="J29" s="186">
        <v>520</v>
      </c>
      <c r="K29" s="186">
        <v>535</v>
      </c>
      <c r="L29" s="153">
        <v>574</v>
      </c>
      <c r="M29" s="154">
        <v>594</v>
      </c>
      <c r="N29" s="154">
        <v>547</v>
      </c>
      <c r="O29" s="154">
        <v>627</v>
      </c>
    </row>
    <row r="30" spans="1:15" x14ac:dyDescent="0.25">
      <c r="A30" s="24" t="s">
        <v>29</v>
      </c>
      <c r="B30" s="185">
        <v>265</v>
      </c>
      <c r="C30" s="185">
        <v>300</v>
      </c>
      <c r="D30" s="185">
        <v>338</v>
      </c>
      <c r="E30" s="186">
        <v>357</v>
      </c>
      <c r="F30" s="186">
        <v>484</v>
      </c>
      <c r="G30" s="186">
        <v>472</v>
      </c>
      <c r="H30" s="186">
        <v>486</v>
      </c>
      <c r="I30" s="186">
        <v>393</v>
      </c>
      <c r="J30" s="186">
        <v>362</v>
      </c>
      <c r="K30" s="186">
        <v>374</v>
      </c>
      <c r="L30" s="153">
        <v>460</v>
      </c>
      <c r="M30" s="154">
        <v>503</v>
      </c>
      <c r="N30" s="154">
        <v>486</v>
      </c>
      <c r="O30" s="154">
        <v>528</v>
      </c>
    </row>
    <row r="31" spans="1:15" x14ac:dyDescent="0.25">
      <c r="A31" s="6" t="s">
        <v>390</v>
      </c>
      <c r="B31" s="185">
        <v>0</v>
      </c>
      <c r="C31" s="185">
        <v>0</v>
      </c>
      <c r="D31" s="185">
        <v>0</v>
      </c>
      <c r="E31" s="186">
        <v>4</v>
      </c>
      <c r="F31" s="186">
        <v>11</v>
      </c>
      <c r="G31" s="186">
        <v>0</v>
      </c>
      <c r="H31" s="186">
        <v>0</v>
      </c>
      <c r="I31" s="186">
        <v>0</v>
      </c>
      <c r="J31" s="186">
        <v>1</v>
      </c>
      <c r="K31" s="186">
        <v>0</v>
      </c>
      <c r="L31" s="153">
        <v>0</v>
      </c>
      <c r="M31" s="154">
        <v>0</v>
      </c>
      <c r="N31" s="154">
        <v>0</v>
      </c>
      <c r="O31" s="154">
        <v>0</v>
      </c>
    </row>
    <row r="32" spans="1:15" x14ac:dyDescent="0.25">
      <c r="A32" s="22" t="s">
        <v>30</v>
      </c>
      <c r="B32" s="185">
        <v>221</v>
      </c>
      <c r="C32" s="185">
        <v>208</v>
      </c>
      <c r="D32" s="185">
        <v>260</v>
      </c>
      <c r="E32" s="186">
        <v>285</v>
      </c>
      <c r="F32" s="186">
        <v>389</v>
      </c>
      <c r="G32" s="186">
        <v>542</v>
      </c>
      <c r="H32" s="186">
        <v>544</v>
      </c>
      <c r="I32" s="186">
        <v>487</v>
      </c>
      <c r="J32" s="186">
        <v>450</v>
      </c>
      <c r="K32" s="186">
        <v>469</v>
      </c>
      <c r="L32" s="153">
        <v>545</v>
      </c>
      <c r="M32" s="154">
        <v>572</v>
      </c>
      <c r="N32" s="154">
        <v>591</v>
      </c>
      <c r="O32" s="154">
        <v>605</v>
      </c>
    </row>
    <row r="33" spans="1:15" x14ac:dyDescent="0.25">
      <c r="A33" s="6" t="s">
        <v>391</v>
      </c>
      <c r="B33" s="186">
        <v>0</v>
      </c>
      <c r="C33" s="186">
        <v>0</v>
      </c>
      <c r="D33" s="186">
        <v>0</v>
      </c>
      <c r="E33" s="186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1</v>
      </c>
      <c r="L33" s="153">
        <v>25</v>
      </c>
      <c r="M33" s="154">
        <v>3</v>
      </c>
      <c r="N33" s="154">
        <v>2</v>
      </c>
      <c r="O33" s="154">
        <v>1</v>
      </c>
    </row>
    <row r="34" spans="1:15" x14ac:dyDescent="0.25">
      <c r="A34" s="112" t="s">
        <v>62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6">
        <v>1</v>
      </c>
      <c r="H34" s="186">
        <v>13</v>
      </c>
      <c r="I34" s="186">
        <v>2</v>
      </c>
      <c r="J34" s="186">
        <v>0</v>
      </c>
      <c r="K34" s="186">
        <v>2</v>
      </c>
      <c r="L34" s="153">
        <v>2</v>
      </c>
      <c r="M34" s="154">
        <v>1</v>
      </c>
      <c r="N34" s="154">
        <v>1</v>
      </c>
      <c r="O34" s="154">
        <v>1</v>
      </c>
    </row>
    <row r="35" spans="1:15" x14ac:dyDescent="0.25">
      <c r="A35" s="95" t="s">
        <v>605</v>
      </c>
      <c r="B35" s="185">
        <v>5705</v>
      </c>
      <c r="C35" s="185">
        <v>5837</v>
      </c>
      <c r="D35" s="185">
        <v>5733</v>
      </c>
      <c r="E35" s="186">
        <v>6405</v>
      </c>
      <c r="F35" s="186">
        <v>7109</v>
      </c>
      <c r="G35" s="186">
        <v>7958</v>
      </c>
      <c r="H35" s="186">
        <v>7655</v>
      </c>
      <c r="I35" s="186">
        <v>7195</v>
      </c>
      <c r="J35" s="186">
        <v>6654</v>
      </c>
      <c r="K35" s="186">
        <v>7254</v>
      </c>
      <c r="L35" s="153">
        <v>7109</v>
      </c>
      <c r="M35" s="154">
        <v>7842</v>
      </c>
      <c r="N35" s="154">
        <v>8827</v>
      </c>
      <c r="O35" s="154">
        <v>9059</v>
      </c>
    </row>
    <row r="36" spans="1:15" x14ac:dyDescent="0.25">
      <c r="A36" s="35" t="s">
        <v>597</v>
      </c>
      <c r="B36" s="185">
        <v>233</v>
      </c>
      <c r="C36" s="185">
        <v>249</v>
      </c>
      <c r="D36" s="185">
        <v>230</v>
      </c>
      <c r="E36" s="186">
        <v>241</v>
      </c>
      <c r="F36" s="186">
        <v>259</v>
      </c>
      <c r="G36" s="186">
        <v>376</v>
      </c>
      <c r="H36" s="186">
        <v>352</v>
      </c>
      <c r="I36" s="186">
        <v>363</v>
      </c>
      <c r="J36" s="186">
        <v>399</v>
      </c>
      <c r="K36" s="186">
        <v>437</v>
      </c>
      <c r="L36" s="153">
        <v>384</v>
      </c>
      <c r="M36" s="154">
        <v>503</v>
      </c>
      <c r="N36" s="154">
        <v>558</v>
      </c>
      <c r="O36" s="154">
        <v>549</v>
      </c>
    </row>
    <row r="37" spans="1:15" x14ac:dyDescent="0.25">
      <c r="A37" s="35" t="s">
        <v>64</v>
      </c>
      <c r="B37" s="185">
        <v>0</v>
      </c>
      <c r="C37" s="185">
        <v>0</v>
      </c>
      <c r="D37" s="185">
        <v>0</v>
      </c>
      <c r="E37" s="185">
        <v>0</v>
      </c>
      <c r="F37" s="185">
        <v>0</v>
      </c>
      <c r="G37" s="186">
        <v>385</v>
      </c>
      <c r="H37" s="186">
        <v>299</v>
      </c>
      <c r="I37" s="186">
        <v>292</v>
      </c>
      <c r="J37" s="186">
        <v>207</v>
      </c>
      <c r="K37" s="186">
        <v>247</v>
      </c>
      <c r="L37" s="153">
        <v>263</v>
      </c>
      <c r="M37" s="154">
        <v>242</v>
      </c>
      <c r="N37" s="154">
        <v>224</v>
      </c>
      <c r="O37" s="154">
        <v>258</v>
      </c>
    </row>
    <row r="38" spans="1:15" x14ac:dyDescent="0.25">
      <c r="A38" s="22" t="s">
        <v>65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6">
        <v>0</v>
      </c>
      <c r="H38" s="186">
        <v>12</v>
      </c>
      <c r="I38" s="186">
        <v>25</v>
      </c>
      <c r="J38" s="186">
        <v>12</v>
      </c>
      <c r="K38" s="186">
        <v>18</v>
      </c>
      <c r="L38" s="153">
        <v>16</v>
      </c>
      <c r="M38" s="154">
        <v>21</v>
      </c>
      <c r="N38" s="154">
        <v>17</v>
      </c>
      <c r="O38" s="154">
        <v>17</v>
      </c>
    </row>
    <row r="39" spans="1:15" x14ac:dyDescent="0.25">
      <c r="A39" s="22" t="s">
        <v>66</v>
      </c>
      <c r="B39" s="185">
        <v>2330</v>
      </c>
      <c r="C39" s="185">
        <v>2464</v>
      </c>
      <c r="D39" s="185">
        <v>2315</v>
      </c>
      <c r="E39" s="186">
        <v>2674</v>
      </c>
      <c r="F39" s="186">
        <v>3214</v>
      </c>
      <c r="G39" s="186">
        <v>3452</v>
      </c>
      <c r="H39" s="186">
        <v>3581</v>
      </c>
      <c r="I39" s="186">
        <v>2840</v>
      </c>
      <c r="J39" s="186">
        <v>2131</v>
      </c>
      <c r="K39" s="186">
        <v>1991</v>
      </c>
      <c r="L39" s="153">
        <v>1947</v>
      </c>
      <c r="M39" s="154">
        <v>1723</v>
      </c>
      <c r="N39" s="154">
        <v>1779</v>
      </c>
      <c r="O39" s="154">
        <v>1252</v>
      </c>
    </row>
    <row r="40" spans="1:15" x14ac:dyDescent="0.25">
      <c r="A40" s="6" t="s">
        <v>223</v>
      </c>
      <c r="B40" s="186">
        <v>0</v>
      </c>
      <c r="C40" s="186">
        <v>0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53">
        <v>39</v>
      </c>
      <c r="M40" s="154">
        <v>27</v>
      </c>
      <c r="N40" s="154">
        <v>38</v>
      </c>
      <c r="O40" s="154">
        <v>62</v>
      </c>
    </row>
    <row r="41" spans="1:15" x14ac:dyDescent="0.25">
      <c r="A41" s="22" t="s">
        <v>75</v>
      </c>
      <c r="B41" s="185">
        <v>4</v>
      </c>
      <c r="C41" s="185">
        <v>1</v>
      </c>
      <c r="D41" s="185">
        <v>3</v>
      </c>
      <c r="E41" s="186">
        <v>8</v>
      </c>
      <c r="F41" s="186">
        <v>3</v>
      </c>
      <c r="G41" s="186">
        <v>5</v>
      </c>
      <c r="H41" s="186">
        <v>3</v>
      </c>
      <c r="I41" s="186">
        <v>2</v>
      </c>
      <c r="J41" s="186">
        <v>2</v>
      </c>
      <c r="K41" s="186">
        <v>2</v>
      </c>
      <c r="L41" s="153">
        <v>3</v>
      </c>
      <c r="M41" s="154">
        <v>5</v>
      </c>
      <c r="N41" s="154">
        <v>2</v>
      </c>
      <c r="O41" s="154">
        <v>5</v>
      </c>
    </row>
    <row r="42" spans="1:15" x14ac:dyDescent="0.25">
      <c r="A42" s="35" t="s">
        <v>676</v>
      </c>
      <c r="B42" s="185">
        <v>0</v>
      </c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6">
        <v>1</v>
      </c>
      <c r="K42" s="186">
        <v>0</v>
      </c>
      <c r="L42" s="153">
        <v>1</v>
      </c>
      <c r="M42" s="154">
        <v>1</v>
      </c>
      <c r="N42" s="154">
        <v>0</v>
      </c>
      <c r="O42" s="154">
        <v>5</v>
      </c>
    </row>
    <row r="43" spans="1:15" x14ac:dyDescent="0.25">
      <c r="A43" s="24"/>
      <c r="B43" s="186"/>
      <c r="C43" s="187"/>
      <c r="D43" s="187"/>
      <c r="E43" s="186"/>
      <c r="F43" s="186"/>
      <c r="G43" s="186"/>
      <c r="H43" s="186"/>
      <c r="I43" s="186"/>
      <c r="J43" s="186"/>
      <c r="K43" s="186"/>
      <c r="L43" s="153"/>
      <c r="M43" s="154"/>
      <c r="N43" s="154"/>
      <c r="O43" s="154"/>
    </row>
    <row r="44" spans="1:15" ht="15.75" customHeight="1" x14ac:dyDescent="0.25">
      <c r="A44" s="151" t="s">
        <v>145</v>
      </c>
      <c r="B44" s="188">
        <f t="shared" ref="B44:M44" si="2">SUM(B46:B52)</f>
        <v>581</v>
      </c>
      <c r="C44" s="188">
        <f t="shared" si="2"/>
        <v>689</v>
      </c>
      <c r="D44" s="188">
        <f t="shared" si="2"/>
        <v>617</v>
      </c>
      <c r="E44" s="188">
        <f t="shared" si="2"/>
        <v>507</v>
      </c>
      <c r="F44" s="188">
        <f t="shared" si="2"/>
        <v>531</v>
      </c>
      <c r="G44" s="188">
        <f t="shared" si="2"/>
        <v>452</v>
      </c>
      <c r="H44" s="188">
        <f t="shared" si="2"/>
        <v>422</v>
      </c>
      <c r="I44" s="188">
        <f t="shared" si="2"/>
        <v>437</v>
      </c>
      <c r="J44" s="188">
        <f t="shared" si="2"/>
        <v>417</v>
      </c>
      <c r="K44" s="188">
        <f t="shared" si="2"/>
        <v>404</v>
      </c>
      <c r="L44" s="182">
        <f t="shared" si="2"/>
        <v>341</v>
      </c>
      <c r="M44" s="147">
        <f t="shared" si="2"/>
        <v>382</v>
      </c>
      <c r="N44" s="147">
        <f>SUM(N46:N52)</f>
        <v>403</v>
      </c>
      <c r="O44" s="147">
        <f>SUM(O46:O52)</f>
        <v>349</v>
      </c>
    </row>
    <row r="45" spans="1:15" ht="15.75" customHeight="1" x14ac:dyDescent="0.25">
      <c r="A45" s="24"/>
      <c r="B45" s="186"/>
      <c r="C45" s="185"/>
      <c r="D45" s="185"/>
      <c r="E45" s="186"/>
      <c r="F45" s="186"/>
      <c r="G45" s="186"/>
      <c r="H45" s="186"/>
      <c r="I45" s="186"/>
      <c r="J45" s="186"/>
      <c r="K45" s="186"/>
      <c r="L45" s="153"/>
      <c r="M45" s="154"/>
      <c r="N45" s="154"/>
      <c r="O45" s="154"/>
    </row>
    <row r="46" spans="1:15" ht="15.75" customHeight="1" x14ac:dyDescent="0.25">
      <c r="A46" s="25" t="s">
        <v>502</v>
      </c>
      <c r="B46" s="185">
        <v>56</v>
      </c>
      <c r="C46" s="185">
        <v>77</v>
      </c>
      <c r="D46" s="185">
        <v>44</v>
      </c>
      <c r="E46" s="186">
        <v>19</v>
      </c>
      <c r="F46" s="186">
        <v>46</v>
      </c>
      <c r="G46" s="186">
        <v>35</v>
      </c>
      <c r="H46" s="186">
        <v>51</v>
      </c>
      <c r="I46" s="186">
        <v>46</v>
      </c>
      <c r="J46" s="186">
        <v>52</v>
      </c>
      <c r="K46" s="186">
        <v>68</v>
      </c>
      <c r="L46" s="153">
        <v>44</v>
      </c>
      <c r="M46" s="154">
        <v>47</v>
      </c>
      <c r="N46" s="154">
        <v>49</v>
      </c>
      <c r="O46" s="154">
        <v>77</v>
      </c>
    </row>
    <row r="47" spans="1:15" ht="15.75" customHeight="1" x14ac:dyDescent="0.25">
      <c r="A47" s="25" t="s">
        <v>518</v>
      </c>
      <c r="B47" s="185">
        <v>55</v>
      </c>
      <c r="C47" s="185">
        <v>49</v>
      </c>
      <c r="D47" s="185">
        <v>29</v>
      </c>
      <c r="E47" s="186">
        <v>15</v>
      </c>
      <c r="F47" s="186">
        <v>47</v>
      </c>
      <c r="G47" s="186">
        <v>44</v>
      </c>
      <c r="H47" s="186">
        <v>63</v>
      </c>
      <c r="I47" s="186">
        <v>40</v>
      </c>
      <c r="J47" s="186">
        <v>47</v>
      </c>
      <c r="K47" s="186">
        <v>51</v>
      </c>
      <c r="L47" s="153">
        <v>53</v>
      </c>
      <c r="M47" s="154">
        <v>58</v>
      </c>
      <c r="N47" s="154">
        <v>46</v>
      </c>
      <c r="O47" s="154">
        <v>66</v>
      </c>
    </row>
    <row r="48" spans="1:15" ht="15.75" customHeight="1" x14ac:dyDescent="0.25">
      <c r="A48" s="25" t="s">
        <v>268</v>
      </c>
      <c r="B48" s="185">
        <v>0</v>
      </c>
      <c r="C48" s="185">
        <v>0</v>
      </c>
      <c r="D48" s="185">
        <v>0</v>
      </c>
      <c r="E48" s="186">
        <v>0</v>
      </c>
      <c r="F48" s="186">
        <v>0</v>
      </c>
      <c r="G48" s="186">
        <v>0</v>
      </c>
      <c r="H48" s="186">
        <v>1</v>
      </c>
      <c r="I48" s="186">
        <v>0</v>
      </c>
      <c r="J48" s="186">
        <v>0</v>
      </c>
      <c r="K48" s="186">
        <v>0</v>
      </c>
      <c r="L48" s="153">
        <v>12</v>
      </c>
      <c r="M48" s="154">
        <v>0</v>
      </c>
      <c r="N48" s="154">
        <v>0</v>
      </c>
      <c r="O48" s="154">
        <v>0</v>
      </c>
    </row>
    <row r="49" spans="1:15" ht="15.75" customHeight="1" x14ac:dyDescent="0.25">
      <c r="A49" s="24" t="s">
        <v>58</v>
      </c>
      <c r="B49" s="185">
        <v>470</v>
      </c>
      <c r="C49" s="185">
        <v>563</v>
      </c>
      <c r="D49" s="185">
        <v>544</v>
      </c>
      <c r="E49" s="186">
        <v>473</v>
      </c>
      <c r="F49" s="186">
        <v>438</v>
      </c>
      <c r="G49" s="186">
        <v>373</v>
      </c>
      <c r="H49" s="186">
        <v>306</v>
      </c>
      <c r="I49" s="186">
        <v>351</v>
      </c>
      <c r="J49" s="186">
        <v>318</v>
      </c>
      <c r="K49" s="186">
        <v>277</v>
      </c>
      <c r="L49" s="153">
        <v>226</v>
      </c>
      <c r="M49" s="154">
        <v>277</v>
      </c>
      <c r="N49" s="154">
        <v>302</v>
      </c>
      <c r="O49" s="154">
        <v>198</v>
      </c>
    </row>
    <row r="50" spans="1:15" ht="15.75" customHeight="1" x14ac:dyDescent="0.25">
      <c r="A50" s="22" t="s">
        <v>590</v>
      </c>
      <c r="B50" s="185">
        <v>0</v>
      </c>
      <c r="C50" s="185">
        <v>0</v>
      </c>
      <c r="D50" s="185">
        <v>0</v>
      </c>
      <c r="E50" s="186">
        <v>0</v>
      </c>
      <c r="F50" s="186">
        <v>0</v>
      </c>
      <c r="G50" s="186">
        <v>0</v>
      </c>
      <c r="H50" s="186">
        <v>1</v>
      </c>
      <c r="I50" s="186">
        <v>0</v>
      </c>
      <c r="J50" s="186">
        <v>0</v>
      </c>
      <c r="K50" s="186">
        <v>5</v>
      </c>
      <c r="L50" s="153">
        <v>5</v>
      </c>
      <c r="M50" s="154">
        <v>0</v>
      </c>
      <c r="N50" s="154">
        <v>4</v>
      </c>
      <c r="O50" s="154">
        <v>3</v>
      </c>
    </row>
    <row r="51" spans="1:15" ht="15.75" customHeight="1" x14ac:dyDescent="0.25">
      <c r="A51" s="22" t="s">
        <v>73</v>
      </c>
      <c r="B51" s="185">
        <v>0</v>
      </c>
      <c r="C51" s="185">
        <v>0</v>
      </c>
      <c r="D51" s="185">
        <v>0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6">
        <v>2</v>
      </c>
      <c r="L51" s="153">
        <v>1</v>
      </c>
      <c r="M51" s="154">
        <v>0</v>
      </c>
      <c r="N51" s="154">
        <v>2</v>
      </c>
      <c r="O51" s="154">
        <v>5</v>
      </c>
    </row>
    <row r="52" spans="1:15" ht="15.75" customHeight="1" x14ac:dyDescent="0.25">
      <c r="A52" s="22" t="s">
        <v>91</v>
      </c>
      <c r="B52" s="185">
        <v>0</v>
      </c>
      <c r="C52" s="185">
        <v>0</v>
      </c>
      <c r="D52" s="185">
        <v>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6">
        <v>1</v>
      </c>
      <c r="L52" s="153">
        <v>0</v>
      </c>
      <c r="M52" s="154">
        <v>0</v>
      </c>
      <c r="N52" s="154">
        <v>0</v>
      </c>
      <c r="O52" s="154">
        <v>0</v>
      </c>
    </row>
    <row r="53" spans="1:15" ht="15.75" customHeight="1" x14ac:dyDescent="0.25">
      <c r="A53" s="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53"/>
      <c r="M53" s="154"/>
      <c r="N53" s="154"/>
      <c r="O53" s="154"/>
    </row>
    <row r="54" spans="1:15" ht="15.75" customHeight="1" x14ac:dyDescent="0.25">
      <c r="A54" s="151" t="s">
        <v>146</v>
      </c>
      <c r="B54" s="188">
        <f t="shared" ref="B54:M54" si="3">SUM(B56:B86)</f>
        <v>5708</v>
      </c>
      <c r="C54" s="188">
        <f t="shared" si="3"/>
        <v>5178</v>
      </c>
      <c r="D54" s="188">
        <f t="shared" si="3"/>
        <v>4982</v>
      </c>
      <c r="E54" s="188">
        <f t="shared" si="3"/>
        <v>5333</v>
      </c>
      <c r="F54" s="188">
        <f t="shared" si="3"/>
        <v>5643</v>
      </c>
      <c r="G54" s="188">
        <f t="shared" si="3"/>
        <v>6502</v>
      </c>
      <c r="H54" s="188">
        <f t="shared" si="3"/>
        <v>6511</v>
      </c>
      <c r="I54" s="188">
        <f t="shared" si="3"/>
        <v>6503</v>
      </c>
      <c r="J54" s="188">
        <f t="shared" si="3"/>
        <v>6250</v>
      </c>
      <c r="K54" s="188">
        <f t="shared" si="3"/>
        <v>6922</v>
      </c>
      <c r="L54" s="148">
        <f t="shared" si="3"/>
        <v>6857</v>
      </c>
      <c r="M54" s="147">
        <f t="shared" si="3"/>
        <v>6811</v>
      </c>
      <c r="N54" s="147">
        <f>SUM(N56:N86)</f>
        <v>6900</v>
      </c>
      <c r="O54" s="147">
        <f>SUM(O56:O86)</f>
        <v>8818</v>
      </c>
    </row>
    <row r="55" spans="1:15" ht="15.75" customHeight="1" x14ac:dyDescent="0.25">
      <c r="A55" s="34"/>
      <c r="B55" s="186"/>
      <c r="C55" s="185"/>
      <c r="D55" s="185"/>
      <c r="E55" s="186"/>
      <c r="F55" s="186"/>
      <c r="G55" s="186"/>
      <c r="H55" s="186"/>
      <c r="I55" s="186"/>
      <c r="J55" s="186"/>
      <c r="K55" s="186"/>
      <c r="L55" s="153"/>
      <c r="M55" s="154"/>
      <c r="N55" s="154"/>
      <c r="O55" s="154"/>
    </row>
    <row r="56" spans="1:15" ht="15.75" customHeight="1" x14ac:dyDescent="0.25">
      <c r="A56" s="25" t="s">
        <v>269</v>
      </c>
      <c r="B56" s="185">
        <v>624</v>
      </c>
      <c r="C56" s="185">
        <v>0</v>
      </c>
      <c r="D56" s="185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  <c r="L56" s="183">
        <v>0</v>
      </c>
      <c r="M56" s="183">
        <v>0</v>
      </c>
      <c r="N56" s="154">
        <v>0</v>
      </c>
      <c r="O56" s="154">
        <v>0</v>
      </c>
    </row>
    <row r="57" spans="1:15" ht="15.75" customHeight="1" x14ac:dyDescent="0.25">
      <c r="A57" s="22" t="s">
        <v>270</v>
      </c>
      <c r="B57" s="185">
        <v>7</v>
      </c>
      <c r="C57" s="185">
        <v>0</v>
      </c>
      <c r="D57" s="185">
        <v>0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3">
        <v>0</v>
      </c>
      <c r="M57" s="183">
        <v>0</v>
      </c>
      <c r="N57" s="154">
        <v>0</v>
      </c>
      <c r="O57" s="154">
        <v>0</v>
      </c>
    </row>
    <row r="58" spans="1:15" ht="15.75" customHeight="1" x14ac:dyDescent="0.25">
      <c r="A58" s="6" t="s">
        <v>609</v>
      </c>
      <c r="B58" s="185">
        <v>181</v>
      </c>
      <c r="C58" s="185">
        <v>253</v>
      </c>
      <c r="D58" s="185">
        <v>315</v>
      </c>
      <c r="E58" s="186">
        <v>297</v>
      </c>
      <c r="F58" s="186">
        <v>259</v>
      </c>
      <c r="G58" s="186">
        <v>361</v>
      </c>
      <c r="H58" s="186">
        <v>363</v>
      </c>
      <c r="I58" s="186">
        <v>396</v>
      </c>
      <c r="J58" s="186">
        <v>410</v>
      </c>
      <c r="K58" s="186">
        <v>425</v>
      </c>
      <c r="L58" s="153">
        <v>337</v>
      </c>
      <c r="M58" s="154">
        <v>547</v>
      </c>
      <c r="N58" s="154">
        <v>446</v>
      </c>
      <c r="O58" s="154">
        <v>583</v>
      </c>
    </row>
    <row r="59" spans="1:15" ht="15.75" customHeight="1" x14ac:dyDescent="0.25">
      <c r="A59" s="6" t="s">
        <v>580</v>
      </c>
      <c r="B59" s="185">
        <v>58</v>
      </c>
      <c r="C59" s="185">
        <v>143</v>
      </c>
      <c r="D59" s="185">
        <v>112</v>
      </c>
      <c r="E59" s="186">
        <v>104</v>
      </c>
      <c r="F59" s="186">
        <v>98</v>
      </c>
      <c r="G59" s="186">
        <v>127</v>
      </c>
      <c r="H59" s="186">
        <v>130</v>
      </c>
      <c r="I59" s="186">
        <v>97</v>
      </c>
      <c r="J59" s="186">
        <v>69</v>
      </c>
      <c r="K59" s="186">
        <v>37</v>
      </c>
      <c r="L59" s="153">
        <v>64</v>
      </c>
      <c r="M59" s="154">
        <v>57</v>
      </c>
      <c r="N59" s="154">
        <v>44</v>
      </c>
      <c r="O59" s="154">
        <v>20</v>
      </c>
    </row>
    <row r="60" spans="1:15" ht="15.75" customHeight="1" x14ac:dyDescent="0.25">
      <c r="A60" s="6" t="s">
        <v>581</v>
      </c>
      <c r="B60" s="185">
        <v>371</v>
      </c>
      <c r="C60" s="185">
        <v>315</v>
      </c>
      <c r="D60" s="185">
        <v>526</v>
      </c>
      <c r="E60" s="186">
        <v>458</v>
      </c>
      <c r="F60" s="186">
        <v>600</v>
      </c>
      <c r="G60" s="186">
        <v>448</v>
      </c>
      <c r="H60" s="186">
        <v>363</v>
      </c>
      <c r="I60" s="186">
        <v>300</v>
      </c>
      <c r="J60" s="186">
        <v>275</v>
      </c>
      <c r="K60" s="186">
        <v>278</v>
      </c>
      <c r="L60" s="153">
        <v>319</v>
      </c>
      <c r="M60" s="154">
        <v>344</v>
      </c>
      <c r="N60" s="154">
        <v>246</v>
      </c>
      <c r="O60" s="154">
        <v>89</v>
      </c>
    </row>
    <row r="61" spans="1:15" ht="15.75" customHeight="1" x14ac:dyDescent="0.25">
      <c r="A61" s="6" t="s">
        <v>610</v>
      </c>
      <c r="B61" s="185">
        <v>1708</v>
      </c>
      <c r="C61" s="185">
        <v>1980</v>
      </c>
      <c r="D61" s="185">
        <v>1805</v>
      </c>
      <c r="E61" s="186">
        <v>1909</v>
      </c>
      <c r="F61" s="186">
        <v>2072</v>
      </c>
      <c r="G61" s="186">
        <v>2380</v>
      </c>
      <c r="H61" s="186">
        <v>2739</v>
      </c>
      <c r="I61" s="186">
        <v>2641</v>
      </c>
      <c r="J61" s="186">
        <v>2606</v>
      </c>
      <c r="K61" s="186">
        <v>2956</v>
      </c>
      <c r="L61" s="153">
        <v>2782</v>
      </c>
      <c r="M61" s="154">
        <v>2623</v>
      </c>
      <c r="N61" s="154">
        <v>2826</v>
      </c>
      <c r="O61" s="154">
        <v>3598</v>
      </c>
    </row>
    <row r="62" spans="1:15" ht="15.75" customHeight="1" x14ac:dyDescent="0.25">
      <c r="A62" s="26" t="s">
        <v>435</v>
      </c>
      <c r="B62" s="186">
        <v>0</v>
      </c>
      <c r="C62" s="186">
        <v>0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0</v>
      </c>
      <c r="L62" s="153">
        <v>44</v>
      </c>
      <c r="M62" s="154">
        <v>38</v>
      </c>
      <c r="N62" s="154">
        <v>23</v>
      </c>
      <c r="O62" s="154">
        <v>43</v>
      </c>
    </row>
    <row r="63" spans="1:15" ht="15.75" customHeight="1" x14ac:dyDescent="0.25">
      <c r="A63" s="6" t="s">
        <v>436</v>
      </c>
      <c r="B63" s="186">
        <v>0</v>
      </c>
      <c r="C63" s="186">
        <v>0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186">
        <v>0</v>
      </c>
      <c r="K63" s="186">
        <v>0</v>
      </c>
      <c r="L63" s="153">
        <v>14</v>
      </c>
      <c r="M63" s="154">
        <v>0</v>
      </c>
      <c r="N63" s="154">
        <v>0</v>
      </c>
      <c r="O63" s="154">
        <v>0</v>
      </c>
    </row>
    <row r="64" spans="1:15" ht="15.75" customHeight="1" x14ac:dyDescent="0.25">
      <c r="A64" s="25" t="s">
        <v>195</v>
      </c>
      <c r="B64" s="185">
        <v>0</v>
      </c>
      <c r="C64" s="185">
        <v>0</v>
      </c>
      <c r="D64" s="185">
        <v>0</v>
      </c>
      <c r="E64" s="185">
        <v>0</v>
      </c>
      <c r="F64" s="185">
        <v>0</v>
      </c>
      <c r="G64" s="186">
        <v>14</v>
      </c>
      <c r="H64" s="186">
        <v>23</v>
      </c>
      <c r="I64" s="186">
        <v>37</v>
      </c>
      <c r="J64" s="186">
        <v>12</v>
      </c>
      <c r="K64" s="186">
        <v>9</v>
      </c>
      <c r="L64" s="153">
        <v>18</v>
      </c>
      <c r="M64" s="154">
        <v>9</v>
      </c>
      <c r="N64" s="154">
        <v>7</v>
      </c>
      <c r="O64" s="154">
        <v>4</v>
      </c>
    </row>
    <row r="65" spans="1:15" ht="15.75" customHeight="1" x14ac:dyDescent="0.25">
      <c r="A65" s="25" t="s">
        <v>595</v>
      </c>
      <c r="B65" s="185">
        <v>170</v>
      </c>
      <c r="C65" s="185">
        <v>115</v>
      </c>
      <c r="D65" s="185">
        <v>109</v>
      </c>
      <c r="E65" s="186">
        <v>108</v>
      </c>
      <c r="F65" s="186">
        <v>81</v>
      </c>
      <c r="G65" s="186">
        <v>57</v>
      </c>
      <c r="H65" s="186">
        <v>50</v>
      </c>
      <c r="I65" s="186">
        <v>53</v>
      </c>
      <c r="J65" s="186">
        <v>46</v>
      </c>
      <c r="K65" s="186">
        <v>34</v>
      </c>
      <c r="L65" s="153">
        <v>46</v>
      </c>
      <c r="M65" s="154">
        <v>47</v>
      </c>
      <c r="N65" s="154">
        <v>18</v>
      </c>
      <c r="O65" s="154">
        <v>6</v>
      </c>
    </row>
    <row r="66" spans="1:15" ht="15.75" customHeight="1" x14ac:dyDescent="0.25">
      <c r="A66" s="24" t="s">
        <v>519</v>
      </c>
      <c r="B66" s="185">
        <v>31</v>
      </c>
      <c r="C66" s="185">
        <v>26</v>
      </c>
      <c r="D66" s="185">
        <v>41</v>
      </c>
      <c r="E66" s="186">
        <v>60</v>
      </c>
      <c r="F66" s="186">
        <v>52</v>
      </c>
      <c r="G66" s="186">
        <v>59</v>
      </c>
      <c r="H66" s="186">
        <v>60</v>
      </c>
      <c r="I66" s="186">
        <v>68</v>
      </c>
      <c r="J66" s="186">
        <v>82</v>
      </c>
      <c r="K66" s="186">
        <v>117</v>
      </c>
      <c r="L66" s="153">
        <v>166</v>
      </c>
      <c r="M66" s="154">
        <v>159</v>
      </c>
      <c r="N66" s="154">
        <v>164</v>
      </c>
      <c r="O66" s="154">
        <v>182</v>
      </c>
    </row>
    <row r="67" spans="1:15" ht="15.75" customHeight="1" x14ac:dyDescent="0.25">
      <c r="A67" s="34" t="s">
        <v>542</v>
      </c>
      <c r="B67" s="185">
        <v>3</v>
      </c>
      <c r="C67" s="185">
        <v>17</v>
      </c>
      <c r="D67" s="185">
        <v>11</v>
      </c>
      <c r="E67" s="186">
        <v>16</v>
      </c>
      <c r="F67" s="186">
        <v>11</v>
      </c>
      <c r="G67" s="186">
        <v>11</v>
      </c>
      <c r="H67" s="186">
        <v>12</v>
      </c>
      <c r="I67" s="186">
        <v>16</v>
      </c>
      <c r="J67" s="186">
        <v>11</v>
      </c>
      <c r="K67" s="186">
        <v>13</v>
      </c>
      <c r="L67" s="153">
        <v>24</v>
      </c>
      <c r="M67" s="154">
        <v>11</v>
      </c>
      <c r="N67" s="154">
        <v>13</v>
      </c>
      <c r="O67" s="154">
        <v>18</v>
      </c>
    </row>
    <row r="68" spans="1:15" ht="15.75" customHeight="1" x14ac:dyDescent="0.25">
      <c r="A68" s="34" t="s">
        <v>392</v>
      </c>
      <c r="B68" s="185">
        <v>0</v>
      </c>
      <c r="C68" s="185">
        <v>0</v>
      </c>
      <c r="D68" s="185">
        <v>0</v>
      </c>
      <c r="E68" s="186">
        <v>0</v>
      </c>
      <c r="F68" s="186">
        <v>0</v>
      </c>
      <c r="G68" s="186">
        <v>0</v>
      </c>
      <c r="H68" s="186">
        <v>0</v>
      </c>
      <c r="I68" s="186">
        <v>0</v>
      </c>
      <c r="J68" s="186">
        <v>0</v>
      </c>
      <c r="K68" s="186">
        <v>0</v>
      </c>
      <c r="L68" s="153">
        <v>0</v>
      </c>
      <c r="M68" s="154">
        <v>1</v>
      </c>
      <c r="N68" s="154">
        <v>0</v>
      </c>
      <c r="O68" s="154">
        <v>0</v>
      </c>
    </row>
    <row r="69" spans="1:15" ht="15.75" customHeight="1" x14ac:dyDescent="0.25">
      <c r="A69" s="24" t="s">
        <v>89</v>
      </c>
      <c r="B69" s="185">
        <v>175</v>
      </c>
      <c r="C69" s="185">
        <v>129</v>
      </c>
      <c r="D69" s="185">
        <v>78</v>
      </c>
      <c r="E69" s="186">
        <v>116</v>
      </c>
      <c r="F69" s="186">
        <v>73</v>
      </c>
      <c r="G69" s="186">
        <v>44</v>
      </c>
      <c r="H69" s="186">
        <v>34</v>
      </c>
      <c r="I69" s="186">
        <v>37</v>
      </c>
      <c r="J69" s="186">
        <v>29</v>
      </c>
      <c r="K69" s="186">
        <v>29</v>
      </c>
      <c r="L69" s="153">
        <v>46</v>
      </c>
      <c r="M69" s="154">
        <v>57</v>
      </c>
      <c r="N69" s="154">
        <v>39</v>
      </c>
      <c r="O69" s="154">
        <v>53</v>
      </c>
    </row>
    <row r="70" spans="1:15" ht="15.75" customHeight="1" x14ac:dyDescent="0.25">
      <c r="A70" s="22" t="s">
        <v>90</v>
      </c>
      <c r="B70" s="185">
        <v>0</v>
      </c>
      <c r="C70" s="185">
        <v>0</v>
      </c>
      <c r="D70" s="185">
        <v>0</v>
      </c>
      <c r="E70" s="185">
        <v>0</v>
      </c>
      <c r="F70" s="185">
        <v>0</v>
      </c>
      <c r="G70" s="186">
        <v>40</v>
      </c>
      <c r="H70" s="186">
        <v>32</v>
      </c>
      <c r="I70" s="186">
        <v>29</v>
      </c>
      <c r="J70" s="186">
        <v>25</v>
      </c>
      <c r="K70" s="186">
        <v>20</v>
      </c>
      <c r="L70" s="153">
        <v>17</v>
      </c>
      <c r="M70" s="154">
        <v>24</v>
      </c>
      <c r="N70" s="154">
        <v>33</v>
      </c>
      <c r="O70" s="154">
        <v>16</v>
      </c>
    </row>
    <row r="71" spans="1:15" ht="15.75" customHeight="1" x14ac:dyDescent="0.25">
      <c r="A71" s="24" t="s">
        <v>271</v>
      </c>
      <c r="B71" s="185">
        <v>66</v>
      </c>
      <c r="C71" s="185">
        <v>56</v>
      </c>
      <c r="D71" s="185">
        <v>23</v>
      </c>
      <c r="E71" s="186">
        <v>15</v>
      </c>
      <c r="F71" s="186">
        <v>16</v>
      </c>
      <c r="G71" s="186">
        <v>29</v>
      </c>
      <c r="H71" s="186">
        <v>8</v>
      </c>
      <c r="I71" s="186">
        <v>6</v>
      </c>
      <c r="J71" s="186">
        <v>6</v>
      </c>
      <c r="K71" s="186">
        <v>0</v>
      </c>
      <c r="L71" s="153">
        <v>0</v>
      </c>
      <c r="M71" s="154">
        <v>0</v>
      </c>
      <c r="N71" s="154">
        <v>0</v>
      </c>
      <c r="O71" s="154">
        <v>0</v>
      </c>
    </row>
    <row r="72" spans="1:15" ht="15.75" customHeight="1" x14ac:dyDescent="0.25">
      <c r="A72" s="24" t="s">
        <v>393</v>
      </c>
      <c r="B72" s="185">
        <v>0</v>
      </c>
      <c r="C72" s="185">
        <v>0</v>
      </c>
      <c r="D72" s="185">
        <v>0</v>
      </c>
      <c r="E72" s="185">
        <v>0</v>
      </c>
      <c r="F72" s="185">
        <v>0</v>
      </c>
      <c r="G72" s="185">
        <v>0</v>
      </c>
      <c r="H72" s="185">
        <v>0</v>
      </c>
      <c r="I72" s="185">
        <v>0</v>
      </c>
      <c r="J72" s="185">
        <v>0</v>
      </c>
      <c r="K72" s="185">
        <v>0</v>
      </c>
      <c r="L72" s="185">
        <v>0</v>
      </c>
      <c r="M72" s="154">
        <v>1</v>
      </c>
      <c r="N72" s="154">
        <v>4</v>
      </c>
      <c r="O72" s="154">
        <v>0</v>
      </c>
    </row>
    <row r="73" spans="1:15" ht="15.75" customHeight="1" x14ac:dyDescent="0.25">
      <c r="A73" s="22" t="s">
        <v>93</v>
      </c>
      <c r="B73" s="185">
        <v>0</v>
      </c>
      <c r="C73" s="185">
        <v>0</v>
      </c>
      <c r="D73" s="185">
        <v>0</v>
      </c>
      <c r="E73" s="185">
        <v>0</v>
      </c>
      <c r="F73" s="185">
        <v>0</v>
      </c>
      <c r="G73" s="186">
        <v>0</v>
      </c>
      <c r="H73" s="186">
        <v>10</v>
      </c>
      <c r="I73" s="186">
        <v>5</v>
      </c>
      <c r="J73" s="186">
        <v>6</v>
      </c>
      <c r="K73" s="186">
        <v>8</v>
      </c>
      <c r="L73" s="153">
        <v>8</v>
      </c>
      <c r="M73" s="154">
        <v>5</v>
      </c>
      <c r="N73" s="154">
        <v>1</v>
      </c>
      <c r="O73" s="154">
        <v>7</v>
      </c>
    </row>
    <row r="74" spans="1:15" ht="15.75" customHeight="1" x14ac:dyDescent="0.25">
      <c r="A74" s="22" t="s">
        <v>94</v>
      </c>
      <c r="B74" s="185">
        <v>0</v>
      </c>
      <c r="C74" s="185">
        <v>0</v>
      </c>
      <c r="D74" s="185">
        <v>0</v>
      </c>
      <c r="E74" s="185">
        <v>0</v>
      </c>
      <c r="F74" s="185">
        <v>0</v>
      </c>
      <c r="G74" s="186">
        <v>0</v>
      </c>
      <c r="H74" s="186">
        <v>5</v>
      </c>
      <c r="I74" s="186">
        <v>3</v>
      </c>
      <c r="J74" s="186">
        <v>1</v>
      </c>
      <c r="K74" s="186">
        <v>0</v>
      </c>
      <c r="L74" s="153">
        <v>4</v>
      </c>
      <c r="M74" s="154">
        <v>2</v>
      </c>
      <c r="N74" s="154">
        <v>4</v>
      </c>
      <c r="O74" s="154">
        <v>6</v>
      </c>
    </row>
    <row r="75" spans="1:15" ht="15.75" customHeight="1" x14ac:dyDescent="0.25">
      <c r="A75" s="22" t="s">
        <v>100</v>
      </c>
      <c r="B75" s="185">
        <v>121</v>
      </c>
      <c r="C75" s="185">
        <v>135</v>
      </c>
      <c r="D75" s="185">
        <v>186</v>
      </c>
      <c r="E75" s="186">
        <v>247</v>
      </c>
      <c r="F75" s="186">
        <v>257</v>
      </c>
      <c r="G75" s="186">
        <v>311</v>
      </c>
      <c r="H75" s="186">
        <v>191</v>
      </c>
      <c r="I75" s="186">
        <v>212</v>
      </c>
      <c r="J75" s="186">
        <v>183</v>
      </c>
      <c r="K75" s="186">
        <v>283</v>
      </c>
      <c r="L75" s="153">
        <v>309</v>
      </c>
      <c r="M75" s="154">
        <v>294</v>
      </c>
      <c r="N75" s="154">
        <v>254</v>
      </c>
      <c r="O75" s="154">
        <v>59</v>
      </c>
    </row>
    <row r="76" spans="1:15" ht="15.75" customHeight="1" x14ac:dyDescent="0.25">
      <c r="A76" s="22" t="s">
        <v>668</v>
      </c>
      <c r="B76" s="185">
        <v>317</v>
      </c>
      <c r="C76" s="185">
        <v>317</v>
      </c>
      <c r="D76" s="185">
        <v>295</v>
      </c>
      <c r="E76" s="186">
        <v>441</v>
      </c>
      <c r="F76" s="186">
        <v>589</v>
      </c>
      <c r="G76" s="186">
        <v>720</v>
      </c>
      <c r="H76" s="186">
        <v>568</v>
      </c>
      <c r="I76" s="186">
        <v>702</v>
      </c>
      <c r="J76" s="186">
        <v>798</v>
      </c>
      <c r="K76" s="186">
        <v>977</v>
      </c>
      <c r="L76" s="153">
        <v>914</v>
      </c>
      <c r="M76" s="154">
        <v>938</v>
      </c>
      <c r="N76" s="154">
        <v>1067</v>
      </c>
      <c r="O76" s="154">
        <v>2220</v>
      </c>
    </row>
    <row r="77" spans="1:15" ht="15.75" customHeight="1" x14ac:dyDescent="0.25">
      <c r="A77" s="24" t="s">
        <v>262</v>
      </c>
      <c r="B77" s="185">
        <v>66</v>
      </c>
      <c r="C77" s="185">
        <v>45</v>
      </c>
      <c r="D77" s="185">
        <v>49</v>
      </c>
      <c r="E77" s="186">
        <v>99</v>
      </c>
      <c r="F77" s="186">
        <v>58</v>
      </c>
      <c r="G77" s="186">
        <v>75</v>
      </c>
      <c r="H77" s="186">
        <v>104</v>
      </c>
      <c r="I77" s="186">
        <v>93</v>
      </c>
      <c r="J77" s="186">
        <v>95</v>
      </c>
      <c r="K77" s="186">
        <v>55</v>
      </c>
      <c r="L77" s="153">
        <v>0</v>
      </c>
      <c r="M77" s="154">
        <v>0</v>
      </c>
      <c r="N77" s="154">
        <v>0</v>
      </c>
      <c r="O77" s="154">
        <v>0</v>
      </c>
    </row>
    <row r="78" spans="1:15" ht="15.75" customHeight="1" x14ac:dyDescent="0.25">
      <c r="A78" s="6" t="s">
        <v>731</v>
      </c>
      <c r="B78" s="185">
        <v>9</v>
      </c>
      <c r="C78" s="185">
        <v>11</v>
      </c>
      <c r="D78" s="185">
        <v>19</v>
      </c>
      <c r="E78" s="186">
        <v>20</v>
      </c>
      <c r="F78" s="186">
        <v>30</v>
      </c>
      <c r="G78" s="186">
        <v>10</v>
      </c>
      <c r="H78" s="186">
        <v>21</v>
      </c>
      <c r="I78" s="186">
        <v>12</v>
      </c>
      <c r="J78" s="186">
        <v>4</v>
      </c>
      <c r="K78" s="186">
        <v>5</v>
      </c>
      <c r="L78" s="153">
        <v>0</v>
      </c>
      <c r="M78" s="154">
        <v>0</v>
      </c>
      <c r="N78" s="154">
        <v>0</v>
      </c>
      <c r="O78" s="154">
        <v>2</v>
      </c>
    </row>
    <row r="79" spans="1:15" ht="15.75" customHeight="1" x14ac:dyDescent="0.25">
      <c r="A79" s="24" t="s">
        <v>107</v>
      </c>
      <c r="B79" s="185">
        <v>0</v>
      </c>
      <c r="C79" s="185">
        <v>0</v>
      </c>
      <c r="D79" s="185">
        <v>2</v>
      </c>
      <c r="E79" s="186">
        <v>0</v>
      </c>
      <c r="F79" s="186">
        <v>3</v>
      </c>
      <c r="G79" s="186">
        <v>0</v>
      </c>
      <c r="H79" s="186">
        <v>2</v>
      </c>
      <c r="I79" s="186">
        <v>0</v>
      </c>
      <c r="J79" s="186">
        <v>1</v>
      </c>
      <c r="K79" s="186">
        <v>1</v>
      </c>
      <c r="L79" s="153">
        <v>1</v>
      </c>
      <c r="M79" s="154">
        <v>2</v>
      </c>
      <c r="N79" s="154">
        <v>2</v>
      </c>
      <c r="O79" s="154">
        <v>4</v>
      </c>
    </row>
    <row r="80" spans="1:15" ht="15.75" customHeight="1" x14ac:dyDescent="0.25">
      <c r="A80" s="6" t="s">
        <v>235</v>
      </c>
      <c r="B80" s="185">
        <v>0</v>
      </c>
      <c r="C80" s="185">
        <v>0</v>
      </c>
      <c r="D80" s="185">
        <v>0</v>
      </c>
      <c r="E80" s="185">
        <v>0</v>
      </c>
      <c r="F80" s="185">
        <v>0</v>
      </c>
      <c r="G80" s="185">
        <v>0</v>
      </c>
      <c r="H80" s="185">
        <v>0</v>
      </c>
      <c r="I80" s="185">
        <v>0</v>
      </c>
      <c r="J80" s="185">
        <v>0</v>
      </c>
      <c r="K80" s="186">
        <v>1</v>
      </c>
      <c r="L80" s="153">
        <v>57</v>
      </c>
      <c r="M80" s="154">
        <v>67</v>
      </c>
      <c r="N80" s="154">
        <v>96</v>
      </c>
      <c r="O80" s="154">
        <v>141</v>
      </c>
    </row>
    <row r="81" spans="1:15" ht="15.75" customHeight="1" x14ac:dyDescent="0.25">
      <c r="A81" s="22" t="s">
        <v>116</v>
      </c>
      <c r="B81" s="185">
        <v>0</v>
      </c>
      <c r="C81" s="185">
        <v>0</v>
      </c>
      <c r="D81" s="185">
        <v>0</v>
      </c>
      <c r="E81" s="186">
        <v>0</v>
      </c>
      <c r="F81" s="186">
        <v>2</v>
      </c>
      <c r="G81" s="186">
        <v>7</v>
      </c>
      <c r="H81" s="186">
        <v>9</v>
      </c>
      <c r="I81" s="186">
        <v>9</v>
      </c>
      <c r="J81" s="186">
        <v>1</v>
      </c>
      <c r="K81" s="186">
        <v>8</v>
      </c>
      <c r="L81" s="153">
        <v>10</v>
      </c>
      <c r="M81" s="154">
        <v>19</v>
      </c>
      <c r="N81" s="154">
        <v>18</v>
      </c>
      <c r="O81" s="154">
        <v>11</v>
      </c>
    </row>
    <row r="82" spans="1:15" ht="15.75" customHeight="1" x14ac:dyDescent="0.25">
      <c r="A82" s="24" t="s">
        <v>120</v>
      </c>
      <c r="B82" s="185">
        <v>18</v>
      </c>
      <c r="C82" s="185">
        <v>10</v>
      </c>
      <c r="D82" s="185">
        <v>11</v>
      </c>
      <c r="E82" s="186">
        <v>9</v>
      </c>
      <c r="F82" s="186">
        <v>18</v>
      </c>
      <c r="G82" s="186">
        <v>41</v>
      </c>
      <c r="H82" s="186">
        <v>43</v>
      </c>
      <c r="I82" s="186">
        <v>32</v>
      </c>
      <c r="J82" s="186">
        <v>34</v>
      </c>
      <c r="K82" s="186">
        <v>44</v>
      </c>
      <c r="L82" s="153">
        <v>43</v>
      </c>
      <c r="M82" s="154">
        <v>48</v>
      </c>
      <c r="N82" s="154">
        <v>85</v>
      </c>
      <c r="O82" s="154">
        <v>137</v>
      </c>
    </row>
    <row r="83" spans="1:15" ht="15.75" customHeight="1" x14ac:dyDescent="0.25">
      <c r="A83" s="24" t="s">
        <v>128</v>
      </c>
      <c r="B83" s="185">
        <v>1670</v>
      </c>
      <c r="C83" s="185">
        <v>1523</v>
      </c>
      <c r="D83" s="185">
        <v>1311</v>
      </c>
      <c r="E83" s="186">
        <v>1337</v>
      </c>
      <c r="F83" s="186">
        <v>1357</v>
      </c>
      <c r="G83" s="186">
        <v>1602</v>
      </c>
      <c r="H83" s="186">
        <v>1613</v>
      </c>
      <c r="I83" s="186">
        <v>1641</v>
      </c>
      <c r="J83" s="186">
        <v>1430</v>
      </c>
      <c r="K83" s="186">
        <v>1478</v>
      </c>
      <c r="L83" s="153">
        <v>1530</v>
      </c>
      <c r="M83" s="154">
        <v>1432</v>
      </c>
      <c r="N83" s="154">
        <v>1470</v>
      </c>
      <c r="O83" s="154">
        <v>1607</v>
      </c>
    </row>
    <row r="84" spans="1:15" ht="15.75" customHeight="1" x14ac:dyDescent="0.25">
      <c r="A84" s="22" t="s">
        <v>272</v>
      </c>
      <c r="B84" s="185">
        <v>0</v>
      </c>
      <c r="C84" s="185">
        <v>0</v>
      </c>
      <c r="D84" s="185">
        <v>1</v>
      </c>
      <c r="E84" s="186">
        <v>0</v>
      </c>
      <c r="F84" s="186">
        <v>1</v>
      </c>
      <c r="G84" s="186">
        <v>17</v>
      </c>
      <c r="H84" s="186">
        <v>1</v>
      </c>
      <c r="I84" s="186">
        <v>0</v>
      </c>
      <c r="J84" s="186">
        <v>0</v>
      </c>
      <c r="K84" s="186">
        <v>0</v>
      </c>
      <c r="L84" s="153">
        <v>1</v>
      </c>
      <c r="M84" s="154">
        <v>1</v>
      </c>
      <c r="N84" s="154">
        <v>0</v>
      </c>
      <c r="O84" s="154">
        <v>0</v>
      </c>
    </row>
    <row r="85" spans="1:15" ht="15.75" customHeight="1" x14ac:dyDescent="0.25">
      <c r="A85" s="24" t="s">
        <v>129</v>
      </c>
      <c r="B85" s="185">
        <v>113</v>
      </c>
      <c r="C85" s="185">
        <v>103</v>
      </c>
      <c r="D85" s="185">
        <v>88</v>
      </c>
      <c r="E85" s="186">
        <v>97</v>
      </c>
      <c r="F85" s="186">
        <v>66</v>
      </c>
      <c r="G85" s="186">
        <v>83</v>
      </c>
      <c r="H85" s="186">
        <v>65</v>
      </c>
      <c r="I85" s="186">
        <v>49</v>
      </c>
      <c r="J85" s="186">
        <v>38</v>
      </c>
      <c r="K85" s="186">
        <v>40</v>
      </c>
      <c r="L85" s="153">
        <v>25</v>
      </c>
      <c r="M85" s="154">
        <v>32</v>
      </c>
      <c r="N85" s="154">
        <v>7</v>
      </c>
      <c r="O85" s="154">
        <v>0</v>
      </c>
    </row>
    <row r="86" spans="1:15" ht="15.75" customHeight="1" x14ac:dyDescent="0.25">
      <c r="A86" s="24" t="s">
        <v>130</v>
      </c>
      <c r="B86" s="185">
        <v>0</v>
      </c>
      <c r="C86" s="185">
        <v>0</v>
      </c>
      <c r="D86" s="185">
        <v>0</v>
      </c>
      <c r="E86" s="185">
        <v>0</v>
      </c>
      <c r="F86" s="185">
        <v>0</v>
      </c>
      <c r="G86" s="186">
        <v>66</v>
      </c>
      <c r="H86" s="186">
        <v>65</v>
      </c>
      <c r="I86" s="186">
        <v>65</v>
      </c>
      <c r="J86" s="186">
        <v>88</v>
      </c>
      <c r="K86" s="186">
        <v>104</v>
      </c>
      <c r="L86" s="153">
        <v>78</v>
      </c>
      <c r="M86" s="154">
        <v>53</v>
      </c>
      <c r="N86" s="154">
        <v>33</v>
      </c>
      <c r="O86" s="154">
        <v>12</v>
      </c>
    </row>
    <row r="87" spans="1:15" ht="15.75" customHeight="1" x14ac:dyDescent="0.25">
      <c r="B87" s="186"/>
      <c r="C87" s="187"/>
      <c r="D87" s="187"/>
      <c r="E87" s="186"/>
      <c r="F87" s="186"/>
      <c r="G87" s="186"/>
      <c r="H87" s="186"/>
      <c r="I87" s="186"/>
      <c r="J87" s="186"/>
      <c r="K87" s="186"/>
      <c r="L87" s="153"/>
      <c r="M87" s="154"/>
      <c r="N87" s="154"/>
      <c r="O87" s="154"/>
    </row>
    <row r="88" spans="1:15" ht="15.75" customHeight="1" x14ac:dyDescent="0.25">
      <c r="A88" s="116" t="s">
        <v>147</v>
      </c>
      <c r="B88" s="188">
        <f t="shared" ref="B88:M88" si="4">SUM(B90:B106)</f>
        <v>223</v>
      </c>
      <c r="C88" s="188">
        <f t="shared" si="4"/>
        <v>203</v>
      </c>
      <c r="D88" s="188">
        <f t="shared" si="4"/>
        <v>189</v>
      </c>
      <c r="E88" s="188">
        <f t="shared" si="4"/>
        <v>232</v>
      </c>
      <c r="F88" s="188">
        <f t="shared" si="4"/>
        <v>279</v>
      </c>
      <c r="G88" s="188">
        <f t="shared" si="4"/>
        <v>435</v>
      </c>
      <c r="H88" s="188">
        <f t="shared" si="4"/>
        <v>582</v>
      </c>
      <c r="I88" s="188">
        <f t="shared" si="4"/>
        <v>731</v>
      </c>
      <c r="J88" s="188">
        <f t="shared" si="4"/>
        <v>759</v>
      </c>
      <c r="K88" s="188">
        <f t="shared" si="4"/>
        <v>930</v>
      </c>
      <c r="L88" s="148">
        <f t="shared" si="4"/>
        <v>1009</v>
      </c>
      <c r="M88" s="147">
        <f t="shared" si="4"/>
        <v>1236</v>
      </c>
      <c r="N88" s="147">
        <f>SUM(N90:N106)</f>
        <v>1407</v>
      </c>
      <c r="O88" s="147">
        <f>SUM(O90:O106)</f>
        <v>1420</v>
      </c>
    </row>
    <row r="89" spans="1:15" ht="15.75" customHeight="1" x14ac:dyDescent="0.25">
      <c r="A89" s="24"/>
      <c r="B89" s="186"/>
      <c r="C89" s="185"/>
      <c r="D89" s="185"/>
      <c r="E89" s="186"/>
      <c r="F89" s="186"/>
      <c r="G89" s="186"/>
      <c r="H89" s="186"/>
      <c r="I89" s="186"/>
      <c r="J89" s="186"/>
      <c r="K89" s="186"/>
      <c r="L89" s="153"/>
      <c r="M89" s="154"/>
      <c r="N89" s="154"/>
      <c r="O89" s="154"/>
    </row>
    <row r="90" spans="1:15" ht="15.75" customHeight="1" x14ac:dyDescent="0.25">
      <c r="A90" s="25" t="s">
        <v>273</v>
      </c>
      <c r="B90" s="185">
        <v>4</v>
      </c>
      <c r="C90" s="185">
        <v>0</v>
      </c>
      <c r="D90" s="185">
        <v>0</v>
      </c>
      <c r="E90" s="186">
        <v>0</v>
      </c>
      <c r="F90" s="186">
        <v>0</v>
      </c>
      <c r="G90" s="186">
        <v>0</v>
      </c>
      <c r="H90" s="186">
        <v>1</v>
      </c>
      <c r="I90" s="186">
        <v>0</v>
      </c>
      <c r="J90" s="186">
        <v>0</v>
      </c>
      <c r="K90" s="186">
        <v>0</v>
      </c>
      <c r="L90" s="153">
        <v>0</v>
      </c>
      <c r="M90" s="154">
        <v>0</v>
      </c>
      <c r="N90" s="154">
        <v>0</v>
      </c>
      <c r="O90" s="154">
        <v>0</v>
      </c>
    </row>
    <row r="91" spans="1:15" ht="15.75" customHeight="1" x14ac:dyDescent="0.25">
      <c r="A91" s="6" t="s">
        <v>209</v>
      </c>
      <c r="B91" s="185">
        <v>0</v>
      </c>
      <c r="C91" s="185">
        <v>16</v>
      </c>
      <c r="D91" s="185">
        <v>3</v>
      </c>
      <c r="E91" s="186">
        <v>11</v>
      </c>
      <c r="F91" s="186">
        <v>19</v>
      </c>
      <c r="G91" s="186">
        <v>26</v>
      </c>
      <c r="H91" s="186">
        <v>17</v>
      </c>
      <c r="I91" s="186">
        <v>31</v>
      </c>
      <c r="J91" s="186">
        <v>12</v>
      </c>
      <c r="K91" s="186">
        <v>9</v>
      </c>
      <c r="L91" s="153">
        <v>6</v>
      </c>
      <c r="M91" s="154">
        <v>9</v>
      </c>
      <c r="N91" s="154">
        <v>8</v>
      </c>
      <c r="O91" s="154">
        <v>11</v>
      </c>
    </row>
    <row r="92" spans="1:15" ht="15.75" customHeight="1" x14ac:dyDescent="0.25">
      <c r="A92" s="24" t="s">
        <v>40</v>
      </c>
      <c r="B92" s="185">
        <v>43</v>
      </c>
      <c r="C92" s="185">
        <v>25</v>
      </c>
      <c r="D92" s="185">
        <v>30</v>
      </c>
      <c r="E92" s="186">
        <v>25</v>
      </c>
      <c r="F92" s="186">
        <v>21</v>
      </c>
      <c r="G92" s="186">
        <v>43</v>
      </c>
      <c r="H92" s="186">
        <v>32</v>
      </c>
      <c r="I92" s="186">
        <v>22</v>
      </c>
      <c r="J92" s="186">
        <v>33</v>
      </c>
      <c r="K92" s="186">
        <v>30</v>
      </c>
      <c r="L92" s="153">
        <v>14</v>
      </c>
      <c r="M92" s="154">
        <v>14</v>
      </c>
      <c r="N92" s="154">
        <v>38</v>
      </c>
      <c r="O92" s="154">
        <v>37</v>
      </c>
    </row>
    <row r="93" spans="1:15" ht="15.75" customHeight="1" x14ac:dyDescent="0.25">
      <c r="A93" s="6" t="s">
        <v>215</v>
      </c>
      <c r="B93" s="185">
        <v>119</v>
      </c>
      <c r="C93" s="185">
        <v>105</v>
      </c>
      <c r="D93" s="185">
        <v>82</v>
      </c>
      <c r="E93" s="186">
        <v>81</v>
      </c>
      <c r="F93" s="186">
        <v>51</v>
      </c>
      <c r="G93" s="186">
        <v>94</v>
      </c>
      <c r="H93" s="186">
        <v>97</v>
      </c>
      <c r="I93" s="186">
        <v>184</v>
      </c>
      <c r="J93" s="186">
        <v>135</v>
      </c>
      <c r="K93" s="186">
        <v>259</v>
      </c>
      <c r="L93" s="153">
        <v>254</v>
      </c>
      <c r="M93" s="154">
        <v>268</v>
      </c>
      <c r="N93" s="154">
        <v>461</v>
      </c>
      <c r="O93" s="154">
        <v>388</v>
      </c>
    </row>
    <row r="94" spans="1:15" ht="15.75" customHeight="1" x14ac:dyDescent="0.25">
      <c r="A94" s="6" t="s">
        <v>394</v>
      </c>
      <c r="B94" s="185">
        <v>0</v>
      </c>
      <c r="C94" s="185">
        <v>0</v>
      </c>
      <c r="D94" s="185">
        <v>0</v>
      </c>
      <c r="E94" s="186">
        <v>0</v>
      </c>
      <c r="F94" s="186">
        <v>0</v>
      </c>
      <c r="G94" s="186">
        <v>0</v>
      </c>
      <c r="H94" s="186">
        <v>1</v>
      </c>
      <c r="I94" s="186">
        <v>0</v>
      </c>
      <c r="J94" s="186">
        <v>0</v>
      </c>
      <c r="K94" s="186">
        <v>0</v>
      </c>
      <c r="L94" s="153">
        <v>0</v>
      </c>
      <c r="M94" s="154">
        <v>0</v>
      </c>
      <c r="N94" s="154">
        <v>0</v>
      </c>
      <c r="O94" s="154">
        <v>0</v>
      </c>
    </row>
    <row r="95" spans="1:15" ht="15.75" customHeight="1" x14ac:dyDescent="0.25">
      <c r="A95" s="24" t="s">
        <v>42</v>
      </c>
      <c r="B95" s="185">
        <v>27</v>
      </c>
      <c r="C95" s="185">
        <v>27</v>
      </c>
      <c r="D95" s="185">
        <v>23</v>
      </c>
      <c r="E95" s="186">
        <v>54</v>
      </c>
      <c r="F95" s="186">
        <v>125</v>
      </c>
      <c r="G95" s="186">
        <v>219</v>
      </c>
      <c r="H95" s="186">
        <v>379</v>
      </c>
      <c r="I95" s="186">
        <v>457</v>
      </c>
      <c r="J95" s="186">
        <v>527</v>
      </c>
      <c r="K95" s="186">
        <v>593</v>
      </c>
      <c r="L95" s="153">
        <v>683</v>
      </c>
      <c r="M95" s="154">
        <v>906</v>
      </c>
      <c r="N95" s="154">
        <v>883</v>
      </c>
      <c r="O95" s="154">
        <v>941</v>
      </c>
    </row>
    <row r="96" spans="1:15" ht="15.75" customHeight="1" x14ac:dyDescent="0.25">
      <c r="A96" s="24" t="s">
        <v>395</v>
      </c>
      <c r="B96" s="185">
        <v>0</v>
      </c>
      <c r="C96" s="185">
        <v>0</v>
      </c>
      <c r="D96" s="185">
        <v>0</v>
      </c>
      <c r="E96" s="186">
        <v>0</v>
      </c>
      <c r="F96" s="186">
        <v>0</v>
      </c>
      <c r="G96" s="186">
        <v>0</v>
      </c>
      <c r="H96" s="186">
        <v>0</v>
      </c>
      <c r="I96" s="186">
        <v>0</v>
      </c>
      <c r="J96" s="186">
        <v>0</v>
      </c>
      <c r="K96" s="186">
        <v>0</v>
      </c>
      <c r="L96" s="153">
        <v>0</v>
      </c>
      <c r="M96" s="154">
        <v>1</v>
      </c>
      <c r="N96" s="154">
        <v>0</v>
      </c>
      <c r="O96" s="154">
        <v>0</v>
      </c>
    </row>
    <row r="97" spans="1:15" ht="15.75" customHeight="1" x14ac:dyDescent="0.25">
      <c r="A97" s="22" t="s">
        <v>274</v>
      </c>
      <c r="B97" s="185">
        <v>0</v>
      </c>
      <c r="C97" s="185">
        <v>0</v>
      </c>
      <c r="D97" s="185">
        <v>1</v>
      </c>
      <c r="E97" s="186">
        <v>0</v>
      </c>
      <c r="F97" s="186">
        <v>4</v>
      </c>
      <c r="G97" s="186">
        <v>10</v>
      </c>
      <c r="H97" s="186">
        <v>1</v>
      </c>
      <c r="I97" s="186">
        <v>2</v>
      </c>
      <c r="J97" s="186">
        <v>2</v>
      </c>
      <c r="K97" s="186">
        <v>0</v>
      </c>
      <c r="L97" s="153">
        <v>1</v>
      </c>
      <c r="M97" s="154">
        <v>0</v>
      </c>
      <c r="N97" s="154">
        <v>0</v>
      </c>
      <c r="O97" s="154">
        <v>0</v>
      </c>
    </row>
    <row r="98" spans="1:15" ht="15.75" customHeight="1" x14ac:dyDescent="0.25">
      <c r="A98" s="22" t="s">
        <v>596</v>
      </c>
      <c r="B98" s="185">
        <v>0</v>
      </c>
      <c r="C98" s="185">
        <v>0</v>
      </c>
      <c r="D98" s="185">
        <v>0</v>
      </c>
      <c r="E98" s="186">
        <v>0</v>
      </c>
      <c r="F98" s="186">
        <v>0</v>
      </c>
      <c r="G98" s="186">
        <v>0</v>
      </c>
      <c r="H98" s="186">
        <v>0</v>
      </c>
      <c r="I98" s="186">
        <v>1</v>
      </c>
      <c r="J98" s="186">
        <v>0</v>
      </c>
      <c r="K98" s="186">
        <v>0</v>
      </c>
      <c r="L98" s="153">
        <v>0</v>
      </c>
      <c r="M98" s="154">
        <v>0</v>
      </c>
      <c r="N98" s="154">
        <v>1</v>
      </c>
      <c r="O98" s="154">
        <v>0</v>
      </c>
    </row>
    <row r="99" spans="1:15" ht="15.75" customHeight="1" x14ac:dyDescent="0.25">
      <c r="A99" s="24" t="s">
        <v>71</v>
      </c>
      <c r="B99" s="185">
        <v>18</v>
      </c>
      <c r="C99" s="185">
        <v>12</v>
      </c>
      <c r="D99" s="185">
        <v>24</v>
      </c>
      <c r="E99" s="186">
        <v>15</v>
      </c>
      <c r="F99" s="186">
        <v>18</v>
      </c>
      <c r="G99" s="186">
        <v>20</v>
      </c>
      <c r="H99" s="186">
        <v>21</v>
      </c>
      <c r="I99" s="186">
        <v>13</v>
      </c>
      <c r="J99" s="186">
        <v>9</v>
      </c>
      <c r="K99" s="186">
        <v>14</v>
      </c>
      <c r="L99" s="153">
        <v>17</v>
      </c>
      <c r="M99" s="154">
        <v>6</v>
      </c>
      <c r="N99" s="154">
        <v>4</v>
      </c>
      <c r="O99" s="154">
        <v>8</v>
      </c>
    </row>
    <row r="100" spans="1:15" ht="15.75" customHeight="1" x14ac:dyDescent="0.25">
      <c r="A100" s="6" t="s">
        <v>226</v>
      </c>
      <c r="B100" s="185">
        <v>10</v>
      </c>
      <c r="C100" s="185">
        <v>6</v>
      </c>
      <c r="D100" s="185">
        <v>16</v>
      </c>
      <c r="E100" s="186">
        <v>6</v>
      </c>
      <c r="F100" s="186">
        <v>5</v>
      </c>
      <c r="G100" s="186">
        <v>3</v>
      </c>
      <c r="H100" s="186">
        <v>0</v>
      </c>
      <c r="I100" s="186">
        <v>3</v>
      </c>
      <c r="J100" s="186">
        <v>1</v>
      </c>
      <c r="K100" s="186">
        <v>2</v>
      </c>
      <c r="L100" s="153">
        <v>5</v>
      </c>
      <c r="M100" s="154">
        <v>6</v>
      </c>
      <c r="N100" s="154">
        <v>6</v>
      </c>
      <c r="O100" s="154">
        <v>5</v>
      </c>
    </row>
    <row r="101" spans="1:15" ht="15.75" customHeight="1" x14ac:dyDescent="0.25">
      <c r="A101" s="22" t="s">
        <v>82</v>
      </c>
      <c r="B101" s="185">
        <v>0</v>
      </c>
      <c r="C101" s="185">
        <v>9</v>
      </c>
      <c r="D101" s="185">
        <v>6</v>
      </c>
      <c r="E101" s="186">
        <v>32</v>
      </c>
      <c r="F101" s="186">
        <v>23</v>
      </c>
      <c r="G101" s="186">
        <v>8</v>
      </c>
      <c r="H101" s="186">
        <v>18</v>
      </c>
      <c r="I101" s="186">
        <v>9</v>
      </c>
      <c r="J101" s="186">
        <v>22</v>
      </c>
      <c r="K101" s="186">
        <v>11</v>
      </c>
      <c r="L101" s="153">
        <v>10</v>
      </c>
      <c r="M101" s="154">
        <v>7</v>
      </c>
      <c r="N101" s="154">
        <v>5</v>
      </c>
      <c r="O101" s="154">
        <v>22</v>
      </c>
    </row>
    <row r="102" spans="1:15" ht="15.75" customHeight="1" x14ac:dyDescent="0.25">
      <c r="A102" s="22" t="s">
        <v>85</v>
      </c>
      <c r="B102" s="185">
        <v>0</v>
      </c>
      <c r="C102" s="185">
        <v>0</v>
      </c>
      <c r="D102" s="185">
        <v>0</v>
      </c>
      <c r="E102" s="186">
        <v>2</v>
      </c>
      <c r="F102" s="186">
        <v>4</v>
      </c>
      <c r="G102" s="186">
        <v>2</v>
      </c>
      <c r="H102" s="186">
        <v>0</v>
      </c>
      <c r="I102" s="186">
        <v>0</v>
      </c>
      <c r="J102" s="186">
        <v>0</v>
      </c>
      <c r="K102" s="186">
        <v>1</v>
      </c>
      <c r="L102" s="153">
        <v>2</v>
      </c>
      <c r="M102" s="154">
        <v>0</v>
      </c>
      <c r="N102" s="154">
        <v>0</v>
      </c>
      <c r="O102" s="154">
        <v>2</v>
      </c>
    </row>
    <row r="103" spans="1:15" ht="15.75" customHeight="1" x14ac:dyDescent="0.25">
      <c r="A103" s="24" t="s">
        <v>110</v>
      </c>
      <c r="B103" s="185">
        <v>2</v>
      </c>
      <c r="C103" s="185">
        <v>3</v>
      </c>
      <c r="D103" s="185">
        <v>2</v>
      </c>
      <c r="E103" s="186">
        <v>1</v>
      </c>
      <c r="F103" s="186">
        <v>1</v>
      </c>
      <c r="G103" s="186">
        <v>2</v>
      </c>
      <c r="H103" s="186">
        <v>6</v>
      </c>
      <c r="I103" s="186">
        <v>2</v>
      </c>
      <c r="J103" s="186">
        <v>4</v>
      </c>
      <c r="K103" s="186">
        <v>8</v>
      </c>
      <c r="L103" s="153">
        <v>10</v>
      </c>
      <c r="M103" s="154">
        <v>16</v>
      </c>
      <c r="N103" s="154">
        <v>0</v>
      </c>
      <c r="O103" s="154">
        <v>0</v>
      </c>
    </row>
    <row r="104" spans="1:15" ht="15.75" customHeight="1" x14ac:dyDescent="0.25">
      <c r="A104" s="24" t="s">
        <v>606</v>
      </c>
      <c r="B104" s="185">
        <v>0</v>
      </c>
      <c r="C104" s="185">
        <v>0</v>
      </c>
      <c r="D104" s="185">
        <v>0</v>
      </c>
      <c r="E104" s="185">
        <v>0</v>
      </c>
      <c r="F104" s="185">
        <v>0</v>
      </c>
      <c r="G104" s="185">
        <v>0</v>
      </c>
      <c r="H104" s="185">
        <v>0</v>
      </c>
      <c r="I104" s="185">
        <v>0</v>
      </c>
      <c r="J104" s="185">
        <v>0</v>
      </c>
      <c r="K104" s="185">
        <v>0</v>
      </c>
      <c r="L104" s="185">
        <v>0</v>
      </c>
      <c r="M104" s="185">
        <v>0</v>
      </c>
      <c r="N104" s="185">
        <v>0</v>
      </c>
      <c r="O104" s="154">
        <v>1</v>
      </c>
    </row>
    <row r="105" spans="1:15" ht="15.75" customHeight="1" x14ac:dyDescent="0.25">
      <c r="A105" s="22" t="s">
        <v>117</v>
      </c>
      <c r="B105" s="185">
        <v>0</v>
      </c>
      <c r="C105" s="185">
        <v>0</v>
      </c>
      <c r="D105" s="185">
        <v>0</v>
      </c>
      <c r="E105" s="186">
        <v>0</v>
      </c>
      <c r="F105" s="186">
        <v>0</v>
      </c>
      <c r="G105" s="186">
        <v>3</v>
      </c>
      <c r="H105" s="186">
        <v>1</v>
      </c>
      <c r="I105" s="186">
        <v>1</v>
      </c>
      <c r="J105" s="186">
        <v>0</v>
      </c>
      <c r="K105" s="186">
        <v>1</v>
      </c>
      <c r="L105" s="153">
        <v>3</v>
      </c>
      <c r="M105" s="154">
        <v>1</v>
      </c>
      <c r="N105" s="154">
        <v>0</v>
      </c>
      <c r="O105" s="154">
        <v>0</v>
      </c>
    </row>
    <row r="106" spans="1:15" ht="15.75" customHeight="1" x14ac:dyDescent="0.25">
      <c r="A106" s="22" t="s">
        <v>127</v>
      </c>
      <c r="B106" s="185">
        <v>0</v>
      </c>
      <c r="C106" s="185">
        <v>0</v>
      </c>
      <c r="D106" s="185">
        <v>2</v>
      </c>
      <c r="E106" s="186">
        <v>5</v>
      </c>
      <c r="F106" s="186">
        <v>8</v>
      </c>
      <c r="G106" s="186">
        <v>5</v>
      </c>
      <c r="H106" s="186">
        <v>8</v>
      </c>
      <c r="I106" s="186">
        <v>6</v>
      </c>
      <c r="J106" s="186">
        <v>14</v>
      </c>
      <c r="K106" s="186">
        <v>2</v>
      </c>
      <c r="L106" s="153">
        <v>4</v>
      </c>
      <c r="M106" s="154">
        <v>2</v>
      </c>
      <c r="N106" s="154">
        <v>1</v>
      </c>
      <c r="O106" s="154">
        <v>5</v>
      </c>
    </row>
    <row r="107" spans="1:15" ht="15.75" customHeight="1" x14ac:dyDescent="0.25">
      <c r="A107" s="24"/>
      <c r="B107" s="186"/>
      <c r="C107" s="187"/>
      <c r="D107" s="187"/>
      <c r="E107" s="186"/>
      <c r="F107" s="186"/>
      <c r="G107" s="186"/>
      <c r="H107" s="186"/>
      <c r="I107" s="186"/>
      <c r="J107" s="186"/>
      <c r="K107" s="186"/>
      <c r="L107" s="153"/>
      <c r="M107" s="154"/>
      <c r="N107" s="154"/>
      <c r="O107" s="154"/>
    </row>
    <row r="108" spans="1:15" ht="15.75" customHeight="1" x14ac:dyDescent="0.25">
      <c r="A108" s="151" t="s">
        <v>148</v>
      </c>
      <c r="B108" s="188">
        <f t="shared" ref="B108:I108" si="5">SUM(B110:B115)</f>
        <v>2351</v>
      </c>
      <c r="C108" s="188">
        <f t="shared" si="5"/>
        <v>2345</v>
      </c>
      <c r="D108" s="188">
        <f t="shared" si="5"/>
        <v>2282</v>
      </c>
      <c r="E108" s="188">
        <f t="shared" si="5"/>
        <v>2739</v>
      </c>
      <c r="F108" s="188">
        <f t="shared" si="5"/>
        <v>3306</v>
      </c>
      <c r="G108" s="188">
        <f t="shared" si="5"/>
        <v>3750</v>
      </c>
      <c r="H108" s="188">
        <f t="shared" si="5"/>
        <v>4283</v>
      </c>
      <c r="I108" s="188">
        <f t="shared" si="5"/>
        <v>4529</v>
      </c>
      <c r="J108" s="188">
        <f t="shared" ref="J108:O108" si="6">SUM(J110:J115)</f>
        <v>3083</v>
      </c>
      <c r="K108" s="188">
        <f t="shared" si="6"/>
        <v>3043</v>
      </c>
      <c r="L108" s="148">
        <f t="shared" si="6"/>
        <v>3103</v>
      </c>
      <c r="M108" s="147">
        <f t="shared" si="6"/>
        <v>3353</v>
      </c>
      <c r="N108" s="147">
        <f t="shared" si="6"/>
        <v>3376</v>
      </c>
      <c r="O108" s="147">
        <f t="shared" si="6"/>
        <v>3476</v>
      </c>
    </row>
    <row r="109" spans="1:15" ht="15.75" customHeight="1" x14ac:dyDescent="0.25">
      <c r="A109" s="24"/>
      <c r="B109" s="186"/>
      <c r="C109" s="185"/>
      <c r="D109" s="185"/>
      <c r="E109" s="186"/>
      <c r="F109" s="186"/>
      <c r="G109" s="186"/>
      <c r="H109" s="186"/>
      <c r="I109" s="186"/>
      <c r="J109" s="186"/>
      <c r="K109" s="186"/>
      <c r="L109" s="153"/>
      <c r="M109" s="154"/>
      <c r="N109" s="154"/>
      <c r="O109" s="154"/>
    </row>
    <row r="110" spans="1:15" ht="15.75" customHeight="1" x14ac:dyDescent="0.25">
      <c r="A110" s="24" t="s">
        <v>498</v>
      </c>
      <c r="B110" s="185">
        <v>1625</v>
      </c>
      <c r="C110" s="185">
        <v>1620</v>
      </c>
      <c r="D110" s="185">
        <v>1571</v>
      </c>
      <c r="E110" s="186">
        <v>1914</v>
      </c>
      <c r="F110" s="186">
        <v>2441</v>
      </c>
      <c r="G110" s="186">
        <v>2843</v>
      </c>
      <c r="H110" s="186">
        <v>3349</v>
      </c>
      <c r="I110" s="186">
        <v>3605</v>
      </c>
      <c r="J110" s="186">
        <v>2346</v>
      </c>
      <c r="K110" s="186">
        <v>2298</v>
      </c>
      <c r="L110" s="153">
        <v>2408</v>
      </c>
      <c r="M110" s="154">
        <v>2521</v>
      </c>
      <c r="N110" s="154">
        <v>2582</v>
      </c>
      <c r="O110" s="154">
        <v>2644</v>
      </c>
    </row>
    <row r="111" spans="1:15" ht="15.75" customHeight="1" x14ac:dyDescent="0.25">
      <c r="A111" s="25" t="s">
        <v>200</v>
      </c>
      <c r="B111" s="185">
        <v>112</v>
      </c>
      <c r="C111" s="185">
        <v>86</v>
      </c>
      <c r="D111" s="185">
        <v>96</v>
      </c>
      <c r="E111" s="186">
        <v>83</v>
      </c>
      <c r="F111" s="186">
        <v>78</v>
      </c>
      <c r="G111" s="186">
        <v>86</v>
      </c>
      <c r="H111" s="186">
        <v>75</v>
      </c>
      <c r="I111" s="186">
        <v>73</v>
      </c>
      <c r="J111" s="186">
        <v>63</v>
      </c>
      <c r="K111" s="186">
        <v>93</v>
      </c>
      <c r="L111" s="153">
        <v>84</v>
      </c>
      <c r="M111" s="154">
        <v>142</v>
      </c>
      <c r="N111" s="154">
        <v>99</v>
      </c>
      <c r="O111" s="154">
        <v>133</v>
      </c>
    </row>
    <row r="112" spans="1:15" ht="15.75" customHeight="1" x14ac:dyDescent="0.25">
      <c r="A112" s="22" t="s">
        <v>275</v>
      </c>
      <c r="B112" s="185">
        <v>0</v>
      </c>
      <c r="C112" s="185">
        <v>1</v>
      </c>
      <c r="D112" s="185">
        <v>0</v>
      </c>
      <c r="E112" s="186">
        <v>0</v>
      </c>
      <c r="F112" s="186">
        <v>0</v>
      </c>
      <c r="G112" s="186">
        <v>0</v>
      </c>
      <c r="H112" s="186">
        <v>0</v>
      </c>
      <c r="I112" s="186">
        <v>1</v>
      </c>
      <c r="J112" s="186">
        <v>2</v>
      </c>
      <c r="K112" s="186">
        <v>0</v>
      </c>
      <c r="L112" s="153">
        <v>0</v>
      </c>
      <c r="M112" s="154">
        <v>1</v>
      </c>
      <c r="N112" s="154">
        <v>0</v>
      </c>
      <c r="O112" s="154">
        <v>0</v>
      </c>
    </row>
    <row r="113" spans="1:15" ht="15.75" customHeight="1" x14ac:dyDescent="0.25">
      <c r="A113" s="22" t="s">
        <v>276</v>
      </c>
      <c r="B113" s="185">
        <v>290</v>
      </c>
      <c r="C113" s="185">
        <v>289</v>
      </c>
      <c r="D113" s="185">
        <v>286</v>
      </c>
      <c r="E113" s="186">
        <v>307</v>
      </c>
      <c r="F113" s="186">
        <v>314</v>
      </c>
      <c r="G113" s="186">
        <v>336</v>
      </c>
      <c r="H113" s="186">
        <v>166</v>
      </c>
      <c r="I113" s="186">
        <v>124</v>
      </c>
      <c r="J113" s="186">
        <v>19</v>
      </c>
      <c r="K113" s="186">
        <v>0</v>
      </c>
      <c r="L113" s="153">
        <v>0</v>
      </c>
      <c r="M113" s="154">
        <v>1</v>
      </c>
      <c r="N113" s="154">
        <v>0</v>
      </c>
      <c r="O113" s="154">
        <v>13</v>
      </c>
    </row>
    <row r="114" spans="1:15" ht="15.75" customHeight="1" x14ac:dyDescent="0.25">
      <c r="A114" s="22" t="s">
        <v>84</v>
      </c>
      <c r="B114" s="185">
        <v>0</v>
      </c>
      <c r="C114" s="185">
        <v>0</v>
      </c>
      <c r="D114" s="185">
        <v>0</v>
      </c>
      <c r="E114" s="185">
        <v>0</v>
      </c>
      <c r="F114" s="185">
        <v>0</v>
      </c>
      <c r="G114" s="186">
        <v>0</v>
      </c>
      <c r="H114" s="186">
        <v>230</v>
      </c>
      <c r="I114" s="186">
        <v>269</v>
      </c>
      <c r="J114" s="186">
        <v>293</v>
      </c>
      <c r="K114" s="186">
        <v>268</v>
      </c>
      <c r="L114" s="153">
        <v>233</v>
      </c>
      <c r="M114" s="154">
        <v>273</v>
      </c>
      <c r="N114" s="154">
        <v>257</v>
      </c>
      <c r="O114" s="154">
        <v>250</v>
      </c>
    </row>
    <row r="115" spans="1:15" ht="15.75" customHeight="1" x14ac:dyDescent="0.25">
      <c r="A115" s="6" t="s">
        <v>237</v>
      </c>
      <c r="B115" s="185">
        <v>324</v>
      </c>
      <c r="C115" s="185">
        <v>349</v>
      </c>
      <c r="D115" s="185">
        <v>329</v>
      </c>
      <c r="E115" s="185">
        <v>435</v>
      </c>
      <c r="F115" s="185">
        <v>473</v>
      </c>
      <c r="G115" s="185">
        <v>485</v>
      </c>
      <c r="H115" s="185">
        <v>463</v>
      </c>
      <c r="I115" s="185">
        <v>457</v>
      </c>
      <c r="J115" s="185">
        <v>360</v>
      </c>
      <c r="K115" s="186">
        <v>384</v>
      </c>
      <c r="L115" s="153">
        <v>378</v>
      </c>
      <c r="M115" s="154">
        <v>415</v>
      </c>
      <c r="N115" s="154">
        <v>438</v>
      </c>
      <c r="O115" s="154">
        <v>436</v>
      </c>
    </row>
    <row r="116" spans="1:15" ht="15.75" customHeight="1" x14ac:dyDescent="0.25">
      <c r="A116" s="27"/>
      <c r="B116" s="186"/>
      <c r="C116" s="187"/>
      <c r="D116" s="187"/>
      <c r="E116" s="186"/>
      <c r="F116" s="186"/>
      <c r="G116" s="186"/>
      <c r="H116" s="186"/>
      <c r="I116" s="186"/>
      <c r="J116" s="186"/>
      <c r="K116" s="186"/>
      <c r="L116" s="153"/>
      <c r="M116" s="154"/>
      <c r="N116" s="154"/>
      <c r="O116" s="154"/>
    </row>
    <row r="117" spans="1:15" ht="15.75" customHeight="1" x14ac:dyDescent="0.25">
      <c r="A117" s="50" t="s">
        <v>159</v>
      </c>
      <c r="B117" s="188">
        <f>SUM(B119:B120)</f>
        <v>0</v>
      </c>
      <c r="C117" s="188">
        <f t="shared" ref="C117:O117" si="7">SUM(C119:C120)</f>
        <v>0</v>
      </c>
      <c r="D117" s="188">
        <f t="shared" si="7"/>
        <v>0</v>
      </c>
      <c r="E117" s="188">
        <f t="shared" si="7"/>
        <v>0</v>
      </c>
      <c r="F117" s="188">
        <f t="shared" si="7"/>
        <v>0</v>
      </c>
      <c r="G117" s="188">
        <f t="shared" si="7"/>
        <v>0</v>
      </c>
      <c r="H117" s="188">
        <f t="shared" si="7"/>
        <v>0</v>
      </c>
      <c r="I117" s="188">
        <f t="shared" si="7"/>
        <v>0</v>
      </c>
      <c r="J117" s="188">
        <f t="shared" si="7"/>
        <v>0</v>
      </c>
      <c r="K117" s="188">
        <f t="shared" si="7"/>
        <v>0</v>
      </c>
      <c r="L117" s="188">
        <f t="shared" si="7"/>
        <v>0</v>
      </c>
      <c r="M117" s="188">
        <f t="shared" si="7"/>
        <v>0</v>
      </c>
      <c r="N117" s="188">
        <f t="shared" si="7"/>
        <v>1</v>
      </c>
      <c r="O117" s="188">
        <f t="shared" si="7"/>
        <v>1</v>
      </c>
    </row>
    <row r="118" spans="1:15" ht="15.75" customHeight="1" x14ac:dyDescent="0.25">
      <c r="A118" s="95"/>
      <c r="B118" s="186"/>
      <c r="C118" s="185"/>
      <c r="D118" s="185"/>
      <c r="E118" s="186"/>
      <c r="F118" s="186"/>
      <c r="G118" s="186"/>
      <c r="H118" s="186"/>
      <c r="I118" s="186"/>
      <c r="J118" s="186"/>
      <c r="K118" s="186"/>
      <c r="L118" s="153"/>
      <c r="M118" s="154"/>
      <c r="N118" s="154"/>
      <c r="O118" s="154"/>
    </row>
    <row r="119" spans="1:15" ht="15.75" customHeight="1" x14ac:dyDescent="0.25">
      <c r="A119" s="30" t="s">
        <v>320</v>
      </c>
      <c r="B119" s="185">
        <v>0</v>
      </c>
      <c r="C119" s="185">
        <v>0</v>
      </c>
      <c r="D119" s="185">
        <v>0</v>
      </c>
      <c r="E119" s="186">
        <v>0</v>
      </c>
      <c r="F119" s="186">
        <v>0</v>
      </c>
      <c r="G119" s="186">
        <v>0</v>
      </c>
      <c r="H119" s="186">
        <v>0</v>
      </c>
      <c r="I119" s="186">
        <v>0</v>
      </c>
      <c r="J119" s="186">
        <v>0</v>
      </c>
      <c r="K119" s="186">
        <v>0</v>
      </c>
      <c r="L119" s="153">
        <v>0</v>
      </c>
      <c r="M119" s="154">
        <v>0</v>
      </c>
      <c r="N119" s="154">
        <v>1</v>
      </c>
      <c r="O119" s="154">
        <v>0</v>
      </c>
    </row>
    <row r="120" spans="1:15" ht="15.75" customHeight="1" x14ac:dyDescent="0.25">
      <c r="A120" s="197" t="s">
        <v>677</v>
      </c>
      <c r="B120" s="185">
        <v>0</v>
      </c>
      <c r="C120" s="185">
        <v>0</v>
      </c>
      <c r="D120" s="185">
        <v>0</v>
      </c>
      <c r="E120" s="186">
        <v>0</v>
      </c>
      <c r="F120" s="186">
        <v>0</v>
      </c>
      <c r="G120" s="186">
        <v>0</v>
      </c>
      <c r="H120" s="186">
        <v>0</v>
      </c>
      <c r="I120" s="186">
        <v>0</v>
      </c>
      <c r="J120" s="186">
        <v>0</v>
      </c>
      <c r="K120" s="186">
        <v>0</v>
      </c>
      <c r="L120" s="153">
        <v>0</v>
      </c>
      <c r="M120" s="154">
        <v>0</v>
      </c>
      <c r="N120" s="154">
        <v>0</v>
      </c>
      <c r="O120" s="154">
        <v>1</v>
      </c>
    </row>
    <row r="121" spans="1:15" ht="15.75" customHeight="1" x14ac:dyDescent="0.25">
      <c r="A121" s="27"/>
      <c r="B121" s="186"/>
      <c r="C121" s="187"/>
      <c r="D121" s="187"/>
      <c r="E121" s="186"/>
      <c r="F121" s="186"/>
      <c r="G121" s="186"/>
      <c r="H121" s="186"/>
      <c r="I121" s="186"/>
      <c r="J121" s="186"/>
      <c r="K121" s="186"/>
      <c r="L121" s="153"/>
      <c r="M121" s="154"/>
      <c r="N121" s="154"/>
      <c r="O121" s="154"/>
    </row>
    <row r="122" spans="1:15" ht="15.75" customHeight="1" x14ac:dyDescent="0.25">
      <c r="A122" s="50" t="s">
        <v>149</v>
      </c>
      <c r="B122" s="188">
        <f t="shared" ref="B122:M122" si="8">SUM(B124:B137)</f>
        <v>954</v>
      </c>
      <c r="C122" s="188">
        <f t="shared" si="8"/>
        <v>897</v>
      </c>
      <c r="D122" s="188">
        <f t="shared" si="8"/>
        <v>940</v>
      </c>
      <c r="E122" s="188">
        <f t="shared" si="8"/>
        <v>1000</v>
      </c>
      <c r="F122" s="188">
        <f t="shared" si="8"/>
        <v>1070</v>
      </c>
      <c r="G122" s="188">
        <f t="shared" si="8"/>
        <v>1241</v>
      </c>
      <c r="H122" s="188">
        <f t="shared" si="8"/>
        <v>1154</v>
      </c>
      <c r="I122" s="188">
        <f t="shared" si="8"/>
        <v>1062</v>
      </c>
      <c r="J122" s="188">
        <f t="shared" si="8"/>
        <v>963</v>
      </c>
      <c r="K122" s="188">
        <f t="shared" si="8"/>
        <v>1169</v>
      </c>
      <c r="L122" s="148">
        <f t="shared" si="8"/>
        <v>1179</v>
      </c>
      <c r="M122" s="147">
        <f t="shared" si="8"/>
        <v>1336</v>
      </c>
      <c r="N122" s="147">
        <f>SUM(N124:N137)</f>
        <v>1307</v>
      </c>
      <c r="O122" s="147">
        <f>SUM(O124:O137)</f>
        <v>1247</v>
      </c>
    </row>
    <row r="123" spans="1:15" ht="15.75" customHeight="1" x14ac:dyDescent="0.25">
      <c r="A123" s="27"/>
      <c r="B123" s="186"/>
      <c r="C123" s="185"/>
      <c r="D123" s="185"/>
      <c r="E123" s="186"/>
      <c r="F123" s="186"/>
      <c r="G123" s="186"/>
      <c r="H123" s="186"/>
      <c r="I123" s="186"/>
      <c r="J123" s="186"/>
      <c r="K123" s="186"/>
      <c r="L123" s="153"/>
      <c r="M123" s="154"/>
      <c r="N123" s="154"/>
      <c r="O123" s="154"/>
    </row>
    <row r="124" spans="1:15" ht="15.75" customHeight="1" x14ac:dyDescent="0.25">
      <c r="A124" s="24" t="s">
        <v>495</v>
      </c>
      <c r="B124" s="185">
        <v>19</v>
      </c>
      <c r="C124" s="185">
        <v>20</v>
      </c>
      <c r="D124" s="185">
        <v>15</v>
      </c>
      <c r="E124" s="186">
        <v>10</v>
      </c>
      <c r="F124" s="186">
        <v>11</v>
      </c>
      <c r="G124" s="186">
        <v>39</v>
      </c>
      <c r="H124" s="186">
        <v>22</v>
      </c>
      <c r="I124" s="186">
        <v>20</v>
      </c>
      <c r="J124" s="186">
        <v>17</v>
      </c>
      <c r="K124" s="186">
        <v>13</v>
      </c>
      <c r="L124" s="153">
        <v>14</v>
      </c>
      <c r="M124" s="154">
        <v>18</v>
      </c>
      <c r="N124" s="154">
        <v>17</v>
      </c>
      <c r="O124" s="154">
        <v>21</v>
      </c>
    </row>
    <row r="125" spans="1:15" ht="15.75" customHeight="1" x14ac:dyDescent="0.25">
      <c r="A125" s="24" t="s">
        <v>503</v>
      </c>
      <c r="B125" s="185">
        <v>11</v>
      </c>
      <c r="C125" s="185">
        <v>12</v>
      </c>
      <c r="D125" s="185">
        <v>7</v>
      </c>
      <c r="E125" s="186">
        <v>6</v>
      </c>
      <c r="F125" s="186">
        <v>8</v>
      </c>
      <c r="G125" s="186">
        <v>5</v>
      </c>
      <c r="H125" s="186">
        <v>2</v>
      </c>
      <c r="I125" s="186">
        <v>7</v>
      </c>
      <c r="J125" s="186">
        <v>3</v>
      </c>
      <c r="K125" s="186">
        <v>8</v>
      </c>
      <c r="L125" s="153">
        <v>6</v>
      </c>
      <c r="M125" s="154">
        <v>12</v>
      </c>
      <c r="N125" s="154">
        <v>15</v>
      </c>
      <c r="O125" s="154">
        <v>12</v>
      </c>
    </row>
    <row r="126" spans="1:15" ht="15.75" customHeight="1" x14ac:dyDescent="0.25">
      <c r="A126" s="6" t="s">
        <v>385</v>
      </c>
      <c r="B126" s="186">
        <v>0</v>
      </c>
      <c r="C126" s="186">
        <v>0</v>
      </c>
      <c r="D126" s="186">
        <v>0</v>
      </c>
      <c r="E126" s="186">
        <v>0</v>
      </c>
      <c r="F126" s="186">
        <v>0</v>
      </c>
      <c r="G126" s="186">
        <v>0</v>
      </c>
      <c r="H126" s="186">
        <v>0</v>
      </c>
      <c r="I126" s="186">
        <v>0</v>
      </c>
      <c r="J126" s="186">
        <v>0</v>
      </c>
      <c r="K126" s="186">
        <v>0</v>
      </c>
      <c r="L126" s="153">
        <v>13</v>
      </c>
      <c r="M126" s="154">
        <v>10</v>
      </c>
      <c r="N126" s="154">
        <v>10</v>
      </c>
      <c r="O126" s="154">
        <v>9</v>
      </c>
    </row>
    <row r="127" spans="1:15" ht="15.75" customHeight="1" x14ac:dyDescent="0.25">
      <c r="A127" s="24" t="s">
        <v>86</v>
      </c>
      <c r="B127" s="185">
        <v>3</v>
      </c>
      <c r="C127" s="185">
        <v>7</v>
      </c>
      <c r="D127" s="185">
        <v>11</v>
      </c>
      <c r="E127" s="186">
        <v>3</v>
      </c>
      <c r="F127" s="186">
        <v>8</v>
      </c>
      <c r="G127" s="186">
        <v>11</v>
      </c>
      <c r="H127" s="186">
        <v>9</v>
      </c>
      <c r="I127" s="186">
        <v>10</v>
      </c>
      <c r="J127" s="186">
        <v>22</v>
      </c>
      <c r="K127" s="186">
        <v>7</v>
      </c>
      <c r="L127" s="153">
        <v>2</v>
      </c>
      <c r="M127" s="154">
        <v>7</v>
      </c>
      <c r="N127" s="154">
        <v>3</v>
      </c>
      <c r="O127" s="154">
        <v>7</v>
      </c>
    </row>
    <row r="128" spans="1:15" ht="15.75" customHeight="1" x14ac:dyDescent="0.25">
      <c r="A128" s="24" t="s">
        <v>88</v>
      </c>
      <c r="B128" s="185">
        <v>0</v>
      </c>
      <c r="C128" s="185">
        <v>2</v>
      </c>
      <c r="D128" s="185">
        <v>1</v>
      </c>
      <c r="E128" s="186">
        <v>2</v>
      </c>
      <c r="F128" s="186">
        <v>1</v>
      </c>
      <c r="G128" s="186">
        <v>1</v>
      </c>
      <c r="H128" s="186">
        <v>1</v>
      </c>
      <c r="I128" s="186">
        <v>0</v>
      </c>
      <c r="J128" s="186">
        <v>2</v>
      </c>
      <c r="K128" s="186">
        <v>13</v>
      </c>
      <c r="L128" s="153">
        <v>3</v>
      </c>
      <c r="M128" s="154">
        <v>1</v>
      </c>
      <c r="N128" s="154">
        <v>3</v>
      </c>
      <c r="O128" s="154">
        <v>0</v>
      </c>
    </row>
    <row r="129" spans="1:15" ht="15.75" customHeight="1" x14ac:dyDescent="0.25">
      <c r="A129" s="24" t="s">
        <v>277</v>
      </c>
      <c r="B129" s="185">
        <v>13</v>
      </c>
      <c r="C129" s="185">
        <v>4</v>
      </c>
      <c r="D129" s="185">
        <v>5</v>
      </c>
      <c r="E129" s="186">
        <v>18</v>
      </c>
      <c r="F129" s="186">
        <v>4</v>
      </c>
      <c r="G129" s="186">
        <v>2</v>
      </c>
      <c r="H129" s="186">
        <v>2</v>
      </c>
      <c r="I129" s="186">
        <v>0</v>
      </c>
      <c r="J129" s="186">
        <v>1</v>
      </c>
      <c r="K129" s="186">
        <v>0</v>
      </c>
      <c r="L129" s="153">
        <v>1</v>
      </c>
      <c r="M129" s="154">
        <v>0</v>
      </c>
      <c r="N129" s="154">
        <v>1</v>
      </c>
      <c r="O129" s="154">
        <v>1</v>
      </c>
    </row>
    <row r="130" spans="1:15" ht="15.75" customHeight="1" x14ac:dyDescent="0.25">
      <c r="A130" s="22" t="s">
        <v>278</v>
      </c>
      <c r="B130" s="185">
        <v>0</v>
      </c>
      <c r="C130" s="185">
        <v>0</v>
      </c>
      <c r="D130" s="185">
        <v>0</v>
      </c>
      <c r="E130" s="185">
        <v>0</v>
      </c>
      <c r="F130" s="185">
        <v>0</v>
      </c>
      <c r="G130" s="185">
        <v>0</v>
      </c>
      <c r="H130" s="185">
        <v>0</v>
      </c>
      <c r="I130" s="185">
        <v>0</v>
      </c>
      <c r="J130" s="186">
        <v>3</v>
      </c>
      <c r="K130" s="186">
        <v>0</v>
      </c>
      <c r="L130" s="153">
        <v>0</v>
      </c>
      <c r="M130" s="154">
        <v>0</v>
      </c>
      <c r="N130" s="154">
        <v>0</v>
      </c>
      <c r="O130" s="154">
        <v>0</v>
      </c>
    </row>
    <row r="131" spans="1:15" ht="15.75" customHeight="1" x14ac:dyDescent="0.25">
      <c r="A131" s="22" t="s">
        <v>121</v>
      </c>
      <c r="B131" s="185">
        <v>0</v>
      </c>
      <c r="C131" s="185">
        <v>0</v>
      </c>
      <c r="D131" s="185">
        <v>0</v>
      </c>
      <c r="E131" s="186">
        <v>0</v>
      </c>
      <c r="F131" s="186">
        <v>1</v>
      </c>
      <c r="G131" s="186">
        <v>0</v>
      </c>
      <c r="H131" s="186">
        <v>1</v>
      </c>
      <c r="I131" s="186">
        <v>1</v>
      </c>
      <c r="J131" s="186">
        <v>1</v>
      </c>
      <c r="K131" s="186">
        <v>2</v>
      </c>
      <c r="L131" s="153">
        <v>3</v>
      </c>
      <c r="M131" s="154">
        <v>1</v>
      </c>
      <c r="N131" s="154">
        <v>1</v>
      </c>
      <c r="O131" s="154">
        <v>0</v>
      </c>
    </row>
    <row r="132" spans="1:15" ht="15.75" customHeight="1" x14ac:dyDescent="0.25">
      <c r="A132" s="6" t="s">
        <v>396</v>
      </c>
      <c r="B132" s="185">
        <v>7</v>
      </c>
      <c r="C132" s="185">
        <v>5</v>
      </c>
      <c r="D132" s="185">
        <v>11</v>
      </c>
      <c r="E132" s="186">
        <v>21</v>
      </c>
      <c r="F132" s="186">
        <v>32</v>
      </c>
      <c r="G132" s="186">
        <v>51</v>
      </c>
      <c r="H132" s="186">
        <v>39</v>
      </c>
      <c r="I132" s="186">
        <v>67</v>
      </c>
      <c r="J132" s="186">
        <v>49</v>
      </c>
      <c r="K132" s="186">
        <v>183</v>
      </c>
      <c r="L132" s="153">
        <v>223</v>
      </c>
      <c r="M132" s="154">
        <v>255</v>
      </c>
      <c r="N132" s="154">
        <v>241</v>
      </c>
      <c r="O132" s="154">
        <v>142</v>
      </c>
    </row>
    <row r="133" spans="1:15" ht="15.75" customHeight="1" x14ac:dyDescent="0.25">
      <c r="A133" s="24" t="s">
        <v>279</v>
      </c>
      <c r="B133" s="185">
        <v>12</v>
      </c>
      <c r="C133" s="185">
        <v>10</v>
      </c>
      <c r="D133" s="185">
        <v>13</v>
      </c>
      <c r="E133" s="186">
        <v>13</v>
      </c>
      <c r="F133" s="186">
        <v>6</v>
      </c>
      <c r="G133" s="186">
        <v>17</v>
      </c>
      <c r="H133" s="186">
        <v>6</v>
      </c>
      <c r="I133" s="186">
        <v>10</v>
      </c>
      <c r="J133" s="186">
        <v>2</v>
      </c>
      <c r="K133" s="186">
        <v>0</v>
      </c>
      <c r="L133" s="183">
        <v>0</v>
      </c>
      <c r="M133" s="154">
        <v>0</v>
      </c>
      <c r="N133" s="154">
        <v>0</v>
      </c>
      <c r="O133" s="154">
        <v>0</v>
      </c>
    </row>
    <row r="134" spans="1:15" ht="15.75" customHeight="1" x14ac:dyDescent="0.25">
      <c r="A134" s="6" t="s">
        <v>246</v>
      </c>
      <c r="B134" s="185">
        <v>0</v>
      </c>
      <c r="C134" s="185">
        <v>0</v>
      </c>
      <c r="D134" s="185">
        <v>0</v>
      </c>
      <c r="E134" s="185">
        <v>0</v>
      </c>
      <c r="F134" s="185">
        <v>0</v>
      </c>
      <c r="G134" s="185">
        <v>0</v>
      </c>
      <c r="H134" s="185">
        <v>0</v>
      </c>
      <c r="I134" s="185">
        <v>0</v>
      </c>
      <c r="J134" s="185">
        <v>0</v>
      </c>
      <c r="K134" s="185">
        <v>0</v>
      </c>
      <c r="L134" s="153">
        <v>9</v>
      </c>
      <c r="M134" s="154">
        <v>19</v>
      </c>
      <c r="N134" s="154">
        <v>28</v>
      </c>
      <c r="O134" s="154">
        <v>22</v>
      </c>
    </row>
    <row r="135" spans="1:15" ht="15.75" customHeight="1" x14ac:dyDescent="0.25">
      <c r="A135" s="6" t="s">
        <v>397</v>
      </c>
      <c r="B135" s="185">
        <v>0</v>
      </c>
      <c r="C135" s="185">
        <v>0</v>
      </c>
      <c r="D135" s="185">
        <v>0</v>
      </c>
      <c r="E135" s="185">
        <v>0</v>
      </c>
      <c r="F135" s="185">
        <v>0</v>
      </c>
      <c r="G135" s="185">
        <v>0</v>
      </c>
      <c r="H135" s="185">
        <v>0</v>
      </c>
      <c r="I135" s="185">
        <v>0</v>
      </c>
      <c r="J135" s="185">
        <v>0</v>
      </c>
      <c r="K135" s="185">
        <v>0</v>
      </c>
      <c r="L135" s="185">
        <v>0</v>
      </c>
      <c r="M135" s="154">
        <v>23</v>
      </c>
      <c r="N135" s="154">
        <v>32</v>
      </c>
      <c r="O135" s="154">
        <v>67</v>
      </c>
    </row>
    <row r="136" spans="1:15" ht="15.75" customHeight="1" x14ac:dyDescent="0.25">
      <c r="A136" s="24" t="s">
        <v>132</v>
      </c>
      <c r="B136" s="185">
        <v>888</v>
      </c>
      <c r="C136" s="185">
        <v>837</v>
      </c>
      <c r="D136" s="185">
        <v>876</v>
      </c>
      <c r="E136" s="186">
        <v>924</v>
      </c>
      <c r="F136" s="186">
        <v>995</v>
      </c>
      <c r="G136" s="186">
        <v>1111</v>
      </c>
      <c r="H136" s="186">
        <v>1069</v>
      </c>
      <c r="I136" s="186">
        <v>946</v>
      </c>
      <c r="J136" s="186">
        <v>861</v>
      </c>
      <c r="K136" s="186">
        <v>943</v>
      </c>
      <c r="L136" s="153">
        <v>904</v>
      </c>
      <c r="M136" s="154">
        <v>989</v>
      </c>
      <c r="N136" s="154">
        <v>956</v>
      </c>
      <c r="O136" s="154">
        <v>966</v>
      </c>
    </row>
    <row r="137" spans="1:15" ht="15.75" customHeight="1" x14ac:dyDescent="0.25">
      <c r="A137" s="24" t="s">
        <v>280</v>
      </c>
      <c r="B137" s="185">
        <v>1</v>
      </c>
      <c r="C137" s="185">
        <v>0</v>
      </c>
      <c r="D137" s="185">
        <v>1</v>
      </c>
      <c r="E137" s="186">
        <v>3</v>
      </c>
      <c r="F137" s="186">
        <v>4</v>
      </c>
      <c r="G137" s="186">
        <v>4</v>
      </c>
      <c r="H137" s="186">
        <v>3</v>
      </c>
      <c r="I137" s="186">
        <v>1</v>
      </c>
      <c r="J137" s="186">
        <v>2</v>
      </c>
      <c r="K137" s="186">
        <v>0</v>
      </c>
      <c r="L137" s="153">
        <v>1</v>
      </c>
      <c r="M137" s="154">
        <v>1</v>
      </c>
      <c r="N137" s="154">
        <v>0</v>
      </c>
      <c r="O137" s="154">
        <v>0</v>
      </c>
    </row>
    <row r="138" spans="1:15" ht="15.75" customHeight="1" x14ac:dyDescent="0.25">
      <c r="B138" s="185"/>
      <c r="C138" s="185"/>
      <c r="D138" s="185"/>
      <c r="E138" s="186"/>
      <c r="F138" s="186"/>
      <c r="G138" s="186"/>
      <c r="H138" s="186"/>
      <c r="I138" s="186"/>
      <c r="J138" s="186"/>
      <c r="K138" s="186"/>
      <c r="L138" s="153"/>
      <c r="M138" s="154"/>
      <c r="N138" s="154"/>
      <c r="O138" s="154"/>
    </row>
    <row r="139" spans="1:15" ht="15.75" customHeight="1" x14ac:dyDescent="0.25">
      <c r="A139" s="50" t="s">
        <v>150</v>
      </c>
      <c r="B139" s="188">
        <f t="shared" ref="B139:M139" si="9">SUM(B141:B181)</f>
        <v>61633</v>
      </c>
      <c r="C139" s="188">
        <f t="shared" si="9"/>
        <v>64154</v>
      </c>
      <c r="D139" s="188">
        <f t="shared" si="9"/>
        <v>65057</v>
      </c>
      <c r="E139" s="188">
        <f t="shared" si="9"/>
        <v>66060</v>
      </c>
      <c r="F139" s="188">
        <f t="shared" si="9"/>
        <v>68124</v>
      </c>
      <c r="G139" s="188">
        <f t="shared" si="9"/>
        <v>80911</v>
      </c>
      <c r="H139" s="188">
        <f t="shared" si="9"/>
        <v>83276</v>
      </c>
      <c r="I139" s="188">
        <f t="shared" si="9"/>
        <v>81402</v>
      </c>
      <c r="J139" s="188">
        <f t="shared" si="9"/>
        <v>60251</v>
      </c>
      <c r="K139" s="188">
        <f t="shared" si="9"/>
        <v>74986</v>
      </c>
      <c r="L139" s="148">
        <f t="shared" si="9"/>
        <v>84702</v>
      </c>
      <c r="M139" s="147">
        <f t="shared" si="9"/>
        <v>74621</v>
      </c>
      <c r="N139" s="147">
        <f>SUM(N141:N181)</f>
        <v>69709</v>
      </c>
      <c r="O139" s="147">
        <f>SUM(O141:O181)</f>
        <v>69970</v>
      </c>
    </row>
    <row r="140" spans="1:15" ht="15.75" customHeight="1" x14ac:dyDescent="0.25">
      <c r="A140" s="27"/>
      <c r="B140" s="186"/>
      <c r="C140" s="185"/>
      <c r="D140" s="185"/>
      <c r="E140" s="186"/>
      <c r="F140" s="186"/>
      <c r="G140" s="186"/>
      <c r="H140" s="186"/>
      <c r="I140" s="186"/>
      <c r="J140" s="186"/>
      <c r="K140" s="186"/>
      <c r="L140" s="153"/>
      <c r="M140" s="154"/>
      <c r="N140" s="154"/>
      <c r="O140" s="154"/>
    </row>
    <row r="141" spans="1:15" ht="15.75" customHeight="1" x14ac:dyDescent="0.25">
      <c r="A141" s="22" t="s">
        <v>281</v>
      </c>
      <c r="B141" s="185">
        <v>459</v>
      </c>
      <c r="C141" s="185">
        <v>492</v>
      </c>
      <c r="D141" s="185">
        <v>528</v>
      </c>
      <c r="E141" s="186">
        <v>513</v>
      </c>
      <c r="F141" s="186">
        <v>111</v>
      </c>
      <c r="G141" s="186">
        <v>109</v>
      </c>
      <c r="H141" s="186">
        <v>42</v>
      </c>
      <c r="I141" s="186">
        <v>11</v>
      </c>
      <c r="J141" s="186">
        <v>0</v>
      </c>
      <c r="K141" s="186">
        <v>0</v>
      </c>
      <c r="L141" s="153">
        <v>0</v>
      </c>
      <c r="M141" s="154">
        <v>0</v>
      </c>
      <c r="N141" s="154">
        <v>0</v>
      </c>
      <c r="O141" s="154">
        <v>0</v>
      </c>
    </row>
    <row r="142" spans="1:15" ht="15.75" customHeight="1" x14ac:dyDescent="0.25">
      <c r="A142" s="27" t="s">
        <v>488</v>
      </c>
      <c r="B142" s="185">
        <v>399</v>
      </c>
      <c r="C142" s="185">
        <v>381</v>
      </c>
      <c r="D142" s="185">
        <v>293</v>
      </c>
      <c r="E142" s="186">
        <v>332</v>
      </c>
      <c r="F142" s="186">
        <v>375</v>
      </c>
      <c r="G142" s="186">
        <v>494</v>
      </c>
      <c r="H142" s="186">
        <v>423</v>
      </c>
      <c r="I142" s="186">
        <v>410</v>
      </c>
      <c r="J142" s="186">
        <v>414</v>
      </c>
      <c r="K142" s="186">
        <v>439</v>
      </c>
      <c r="L142" s="153">
        <v>423</v>
      </c>
      <c r="M142" s="154">
        <v>439</v>
      </c>
      <c r="N142" s="154">
        <v>481</v>
      </c>
      <c r="O142" s="154">
        <v>466</v>
      </c>
    </row>
    <row r="143" spans="1:15" ht="15.75" customHeight="1" x14ac:dyDescent="0.25">
      <c r="A143" s="27" t="s">
        <v>282</v>
      </c>
      <c r="B143" s="185">
        <v>7</v>
      </c>
      <c r="C143" s="185">
        <v>15</v>
      </c>
      <c r="D143" s="185">
        <v>34</v>
      </c>
      <c r="E143" s="186">
        <v>10</v>
      </c>
      <c r="F143" s="186">
        <v>13</v>
      </c>
      <c r="G143" s="186">
        <v>26</v>
      </c>
      <c r="H143" s="186">
        <v>30</v>
      </c>
      <c r="I143" s="186">
        <v>5</v>
      </c>
      <c r="J143" s="186">
        <v>7</v>
      </c>
      <c r="K143" s="186">
        <v>0</v>
      </c>
      <c r="L143" s="153">
        <v>2</v>
      </c>
      <c r="M143" s="154">
        <v>0</v>
      </c>
      <c r="N143" s="154">
        <v>4</v>
      </c>
      <c r="O143" s="154">
        <v>0</v>
      </c>
    </row>
    <row r="144" spans="1:15" ht="15.75" customHeight="1" x14ac:dyDescent="0.25">
      <c r="A144" s="27" t="s">
        <v>499</v>
      </c>
      <c r="B144" s="185">
        <v>187</v>
      </c>
      <c r="C144" s="185">
        <v>241</v>
      </c>
      <c r="D144" s="185">
        <v>119</v>
      </c>
      <c r="E144" s="186">
        <v>90</v>
      </c>
      <c r="F144" s="186">
        <v>78</v>
      </c>
      <c r="G144" s="186">
        <v>64</v>
      </c>
      <c r="H144" s="186">
        <v>102</v>
      </c>
      <c r="I144" s="186">
        <v>79</v>
      </c>
      <c r="J144" s="186">
        <v>101</v>
      </c>
      <c r="K144" s="186">
        <v>170</v>
      </c>
      <c r="L144" s="153">
        <v>200</v>
      </c>
      <c r="M144" s="154">
        <v>323</v>
      </c>
      <c r="N144" s="154">
        <v>511</v>
      </c>
      <c r="O144" s="154">
        <v>432</v>
      </c>
    </row>
    <row r="145" spans="1:15" ht="15.75" customHeight="1" x14ac:dyDescent="0.25">
      <c r="A145" s="25" t="s">
        <v>500</v>
      </c>
      <c r="B145" s="185">
        <v>5062</v>
      </c>
      <c r="C145" s="185">
        <v>5352</v>
      </c>
      <c r="D145" s="185">
        <v>4886</v>
      </c>
      <c r="E145" s="186">
        <v>5195</v>
      </c>
      <c r="F145" s="186">
        <v>5142</v>
      </c>
      <c r="G145" s="186">
        <v>6018</v>
      </c>
      <c r="H145" s="186">
        <v>7408</v>
      </c>
      <c r="I145" s="186">
        <v>8662</v>
      </c>
      <c r="J145" s="186">
        <v>10738</v>
      </c>
      <c r="K145" s="186">
        <v>9024</v>
      </c>
      <c r="L145" s="153">
        <v>8398</v>
      </c>
      <c r="M145" s="154">
        <v>5665</v>
      </c>
      <c r="N145" s="154">
        <v>6393</v>
      </c>
      <c r="O145" s="154">
        <v>7010</v>
      </c>
    </row>
    <row r="146" spans="1:15" ht="15.75" customHeight="1" x14ac:dyDescent="0.25">
      <c r="A146" s="27" t="s">
        <v>513</v>
      </c>
      <c r="B146" s="185">
        <v>0</v>
      </c>
      <c r="C146" s="185">
        <v>0</v>
      </c>
      <c r="D146" s="185">
        <v>0</v>
      </c>
      <c r="E146" s="185">
        <v>0</v>
      </c>
      <c r="F146" s="185">
        <v>0</v>
      </c>
      <c r="G146" s="186">
        <v>0</v>
      </c>
      <c r="H146" s="186">
        <v>120</v>
      </c>
      <c r="I146" s="186">
        <v>106</v>
      </c>
      <c r="J146" s="186">
        <v>117</v>
      </c>
      <c r="K146" s="186">
        <v>208</v>
      </c>
      <c r="L146" s="153">
        <v>199</v>
      </c>
      <c r="M146" s="154">
        <v>154</v>
      </c>
      <c r="N146" s="154">
        <v>141</v>
      </c>
      <c r="O146" s="154">
        <v>162</v>
      </c>
    </row>
    <row r="147" spans="1:15" ht="15.75" customHeight="1" x14ac:dyDescent="0.25">
      <c r="A147" s="27" t="s">
        <v>515</v>
      </c>
      <c r="B147" s="185">
        <v>2069</v>
      </c>
      <c r="C147" s="185">
        <v>2332</v>
      </c>
      <c r="D147" s="185">
        <v>2048</v>
      </c>
      <c r="E147" s="186">
        <v>2053</v>
      </c>
      <c r="F147" s="186">
        <v>2514</v>
      </c>
      <c r="G147" s="186">
        <v>4625</v>
      </c>
      <c r="H147" s="186">
        <v>5723</v>
      </c>
      <c r="I147" s="186">
        <v>5403</v>
      </c>
      <c r="J147" s="186">
        <v>4641</v>
      </c>
      <c r="K147" s="186">
        <v>5004</v>
      </c>
      <c r="L147" s="153">
        <v>5078</v>
      </c>
      <c r="M147" s="154">
        <v>4910</v>
      </c>
      <c r="N147" s="154">
        <v>4894</v>
      </c>
      <c r="O147" s="154">
        <v>4998</v>
      </c>
    </row>
    <row r="148" spans="1:15" ht="15.75" customHeight="1" x14ac:dyDescent="0.25">
      <c r="A148" s="27" t="s">
        <v>283</v>
      </c>
      <c r="B148" s="185">
        <v>0</v>
      </c>
      <c r="C148" s="185">
        <v>5</v>
      </c>
      <c r="D148" s="185">
        <v>0</v>
      </c>
      <c r="E148" s="186">
        <v>0</v>
      </c>
      <c r="F148" s="186">
        <v>0</v>
      </c>
      <c r="G148" s="186">
        <v>0</v>
      </c>
      <c r="H148" s="186">
        <v>0</v>
      </c>
      <c r="I148" s="186">
        <v>0</v>
      </c>
      <c r="J148" s="186">
        <v>0</v>
      </c>
      <c r="K148" s="186">
        <v>0</v>
      </c>
      <c r="L148" s="153">
        <v>0</v>
      </c>
      <c r="M148" s="154">
        <v>0</v>
      </c>
      <c r="N148" s="154">
        <v>0</v>
      </c>
      <c r="O148" s="154">
        <v>0</v>
      </c>
    </row>
    <row r="149" spans="1:15" ht="15.75" customHeight="1" x14ac:dyDescent="0.25">
      <c r="A149" s="6" t="s">
        <v>398</v>
      </c>
      <c r="B149" s="186">
        <v>0</v>
      </c>
      <c r="C149" s="186">
        <v>0</v>
      </c>
      <c r="D149" s="186">
        <v>0</v>
      </c>
      <c r="E149" s="186">
        <v>0</v>
      </c>
      <c r="F149" s="186">
        <v>0</v>
      </c>
      <c r="G149" s="186">
        <v>0</v>
      </c>
      <c r="H149" s="186">
        <v>0</v>
      </c>
      <c r="I149" s="186">
        <v>0</v>
      </c>
      <c r="J149" s="186">
        <v>0</v>
      </c>
      <c r="K149" s="186">
        <v>0</v>
      </c>
      <c r="L149" s="153">
        <v>1</v>
      </c>
      <c r="M149" s="154">
        <v>0</v>
      </c>
      <c r="N149" s="154">
        <v>0</v>
      </c>
      <c r="O149" s="154">
        <v>0</v>
      </c>
    </row>
    <row r="150" spans="1:15" ht="15.75" customHeight="1" x14ac:dyDescent="0.25">
      <c r="A150" s="6" t="s">
        <v>631</v>
      </c>
      <c r="B150" s="186">
        <v>0</v>
      </c>
      <c r="C150" s="186">
        <v>0</v>
      </c>
      <c r="D150" s="186">
        <v>0</v>
      </c>
      <c r="E150" s="186">
        <v>0</v>
      </c>
      <c r="F150" s="186">
        <v>0</v>
      </c>
      <c r="G150" s="186">
        <v>0</v>
      </c>
      <c r="H150" s="186">
        <v>0</v>
      </c>
      <c r="I150" s="186">
        <v>0</v>
      </c>
      <c r="J150" s="186">
        <v>0</v>
      </c>
      <c r="K150" s="186">
        <v>0</v>
      </c>
      <c r="L150" s="153">
        <v>0</v>
      </c>
      <c r="M150" s="154">
        <v>0</v>
      </c>
      <c r="N150" s="154">
        <v>0</v>
      </c>
      <c r="O150" s="154">
        <v>1</v>
      </c>
    </row>
    <row r="151" spans="1:15" ht="15.75" customHeight="1" x14ac:dyDescent="0.25">
      <c r="A151" s="27" t="s">
        <v>3</v>
      </c>
      <c r="B151" s="185">
        <v>3902</v>
      </c>
      <c r="C151" s="185">
        <v>3792</v>
      </c>
      <c r="D151" s="185">
        <v>2773</v>
      </c>
      <c r="E151" s="186">
        <v>2817</v>
      </c>
      <c r="F151" s="186">
        <v>2800</v>
      </c>
      <c r="G151" s="186">
        <v>3669</v>
      </c>
      <c r="H151" s="186">
        <v>3602</v>
      </c>
      <c r="I151" s="186">
        <v>3329</v>
      </c>
      <c r="J151" s="186">
        <v>2468</v>
      </c>
      <c r="K151" s="186">
        <v>3239</v>
      </c>
      <c r="L151" s="153">
        <v>4216</v>
      </c>
      <c r="M151" s="154">
        <v>4434</v>
      </c>
      <c r="N151" s="154">
        <v>4383</v>
      </c>
      <c r="O151" s="154">
        <v>4609</v>
      </c>
    </row>
    <row r="152" spans="1:15" ht="15.75" customHeight="1" x14ac:dyDescent="0.25">
      <c r="A152" s="27" t="s">
        <v>4</v>
      </c>
      <c r="B152" s="185">
        <v>131</v>
      </c>
      <c r="C152" s="185">
        <v>131</v>
      </c>
      <c r="D152" s="185">
        <v>143</v>
      </c>
      <c r="E152" s="186">
        <v>109</v>
      </c>
      <c r="F152" s="186">
        <v>60</v>
      </c>
      <c r="G152" s="186">
        <v>19</v>
      </c>
      <c r="H152" s="186">
        <v>18</v>
      </c>
      <c r="I152" s="186">
        <v>21</v>
      </c>
      <c r="J152" s="186">
        <v>20</v>
      </c>
      <c r="K152" s="186">
        <v>14</v>
      </c>
      <c r="L152" s="153">
        <v>11</v>
      </c>
      <c r="M152" s="154">
        <v>13</v>
      </c>
      <c r="N152" s="154">
        <v>8</v>
      </c>
      <c r="O152" s="154">
        <v>0</v>
      </c>
    </row>
    <row r="153" spans="1:15" ht="15.75" customHeight="1" x14ac:dyDescent="0.25">
      <c r="A153" s="27" t="s">
        <v>5</v>
      </c>
      <c r="B153" s="185">
        <v>0</v>
      </c>
      <c r="C153" s="185">
        <v>0</v>
      </c>
      <c r="D153" s="185">
        <v>0</v>
      </c>
      <c r="E153" s="185">
        <v>0</v>
      </c>
      <c r="F153" s="185">
        <v>0</v>
      </c>
      <c r="G153" s="186">
        <v>0</v>
      </c>
      <c r="H153" s="186">
        <v>5</v>
      </c>
      <c r="I153" s="186">
        <v>8</v>
      </c>
      <c r="J153" s="186">
        <v>4</v>
      </c>
      <c r="K153" s="186">
        <v>4</v>
      </c>
      <c r="L153" s="153">
        <v>2</v>
      </c>
      <c r="M153" s="154">
        <v>4</v>
      </c>
      <c r="N153" s="154">
        <v>2</v>
      </c>
      <c r="O153" s="154">
        <v>7</v>
      </c>
    </row>
    <row r="154" spans="1:15" ht="15.75" customHeight="1" x14ac:dyDescent="0.25">
      <c r="A154" s="6" t="s">
        <v>387</v>
      </c>
      <c r="B154" s="186">
        <v>0</v>
      </c>
      <c r="C154" s="186">
        <v>0</v>
      </c>
      <c r="D154" s="186">
        <v>0</v>
      </c>
      <c r="E154" s="186">
        <v>0</v>
      </c>
      <c r="F154" s="186">
        <v>0</v>
      </c>
      <c r="G154" s="186">
        <v>0</v>
      </c>
      <c r="H154" s="186">
        <v>0</v>
      </c>
      <c r="I154" s="186">
        <v>0</v>
      </c>
      <c r="J154" s="186">
        <v>0</v>
      </c>
      <c r="K154" s="186">
        <v>0</v>
      </c>
      <c r="L154" s="153">
        <v>4</v>
      </c>
      <c r="M154" s="154">
        <v>0</v>
      </c>
      <c r="N154" s="154">
        <v>0</v>
      </c>
      <c r="O154" s="154">
        <v>285</v>
      </c>
    </row>
    <row r="155" spans="1:15" ht="15.75" customHeight="1" x14ac:dyDescent="0.25">
      <c r="A155" s="27" t="s">
        <v>6</v>
      </c>
      <c r="B155" s="185">
        <v>249</v>
      </c>
      <c r="C155" s="185">
        <v>236</v>
      </c>
      <c r="D155" s="185">
        <v>166</v>
      </c>
      <c r="E155" s="186">
        <v>123</v>
      </c>
      <c r="F155" s="186">
        <v>153</v>
      </c>
      <c r="G155" s="186">
        <v>167</v>
      </c>
      <c r="H155" s="186">
        <v>136</v>
      </c>
      <c r="I155" s="186">
        <v>122</v>
      </c>
      <c r="J155" s="186">
        <v>74</v>
      </c>
      <c r="K155" s="186">
        <v>54</v>
      </c>
      <c r="L155" s="153">
        <v>83</v>
      </c>
      <c r="M155" s="154">
        <v>65</v>
      </c>
      <c r="N155" s="154">
        <v>47</v>
      </c>
      <c r="O155" s="154">
        <v>42</v>
      </c>
    </row>
    <row r="156" spans="1:15" ht="15.75" customHeight="1" x14ac:dyDescent="0.25">
      <c r="A156" s="27" t="s">
        <v>7</v>
      </c>
      <c r="B156" s="185">
        <v>342</v>
      </c>
      <c r="C156" s="185">
        <v>299</v>
      </c>
      <c r="D156" s="185">
        <v>251</v>
      </c>
      <c r="E156" s="186">
        <v>220</v>
      </c>
      <c r="F156" s="186">
        <v>252</v>
      </c>
      <c r="G156" s="186">
        <v>249</v>
      </c>
      <c r="H156" s="186">
        <v>230</v>
      </c>
      <c r="I156" s="186">
        <v>204</v>
      </c>
      <c r="J156" s="186">
        <v>212</v>
      </c>
      <c r="K156" s="186">
        <v>199</v>
      </c>
      <c r="L156" s="153">
        <v>220</v>
      </c>
      <c r="M156" s="154">
        <v>193</v>
      </c>
      <c r="N156" s="154">
        <v>181</v>
      </c>
      <c r="O156" s="154">
        <v>173</v>
      </c>
    </row>
    <row r="157" spans="1:15" ht="15.75" customHeight="1" x14ac:dyDescent="0.25">
      <c r="A157" s="22" t="s">
        <v>382</v>
      </c>
      <c r="B157" s="185">
        <v>161</v>
      </c>
      <c r="C157" s="185">
        <v>119</v>
      </c>
      <c r="D157" s="185">
        <v>139</v>
      </c>
      <c r="E157" s="186">
        <v>166</v>
      </c>
      <c r="F157" s="186">
        <v>378</v>
      </c>
      <c r="G157" s="186">
        <v>264</v>
      </c>
      <c r="H157" s="186">
        <v>273</v>
      </c>
      <c r="I157" s="186">
        <v>243</v>
      </c>
      <c r="J157" s="186">
        <v>237</v>
      </c>
      <c r="K157" s="186">
        <v>295</v>
      </c>
      <c r="L157" s="153">
        <v>269</v>
      </c>
      <c r="M157" s="154">
        <v>304</v>
      </c>
      <c r="N157" s="154">
        <v>529</v>
      </c>
      <c r="O157" s="154">
        <v>449</v>
      </c>
    </row>
    <row r="158" spans="1:15" ht="15.75" customHeight="1" x14ac:dyDescent="0.25">
      <c r="A158" s="22" t="s">
        <v>12</v>
      </c>
      <c r="B158" s="185">
        <v>0</v>
      </c>
      <c r="C158" s="185">
        <v>2</v>
      </c>
      <c r="D158" s="185">
        <v>3</v>
      </c>
      <c r="E158" s="186">
        <v>2</v>
      </c>
      <c r="F158" s="186">
        <v>8</v>
      </c>
      <c r="G158" s="186">
        <v>2</v>
      </c>
      <c r="H158" s="186">
        <v>1</v>
      </c>
      <c r="I158" s="186">
        <v>2</v>
      </c>
      <c r="J158" s="186">
        <v>3</v>
      </c>
      <c r="K158" s="186">
        <v>2</v>
      </c>
      <c r="L158" s="153">
        <v>2</v>
      </c>
      <c r="M158" s="154">
        <v>0</v>
      </c>
      <c r="N158" s="154">
        <v>0</v>
      </c>
      <c r="O158" s="154">
        <v>0</v>
      </c>
    </row>
    <row r="159" spans="1:15" ht="15.75" customHeight="1" x14ac:dyDescent="0.25">
      <c r="A159" s="27" t="s">
        <v>25</v>
      </c>
      <c r="B159" s="185">
        <v>200</v>
      </c>
      <c r="C159" s="185">
        <v>224</v>
      </c>
      <c r="D159" s="185">
        <v>160</v>
      </c>
      <c r="E159" s="186">
        <v>192</v>
      </c>
      <c r="F159" s="186">
        <v>187</v>
      </c>
      <c r="G159" s="186">
        <v>155</v>
      </c>
      <c r="H159" s="186">
        <v>141</v>
      </c>
      <c r="I159" s="186">
        <v>172</v>
      </c>
      <c r="J159" s="186">
        <v>161</v>
      </c>
      <c r="K159" s="186">
        <v>122</v>
      </c>
      <c r="L159" s="153">
        <v>118</v>
      </c>
      <c r="M159" s="154">
        <v>126</v>
      </c>
      <c r="N159" s="154">
        <v>114</v>
      </c>
      <c r="O159" s="154">
        <v>166</v>
      </c>
    </row>
    <row r="160" spans="1:15" ht="15.75" customHeight="1" x14ac:dyDescent="0.25">
      <c r="A160" s="27" t="s">
        <v>26</v>
      </c>
      <c r="B160" s="185">
        <v>2</v>
      </c>
      <c r="C160" s="185">
        <v>4</v>
      </c>
      <c r="D160" s="185">
        <v>5</v>
      </c>
      <c r="E160" s="186">
        <v>0</v>
      </c>
      <c r="F160" s="186">
        <v>16</v>
      </c>
      <c r="G160" s="186">
        <v>8</v>
      </c>
      <c r="H160" s="186">
        <v>3</v>
      </c>
      <c r="I160" s="186">
        <v>6</v>
      </c>
      <c r="J160" s="186">
        <v>3</v>
      </c>
      <c r="K160" s="186">
        <v>3</v>
      </c>
      <c r="L160" s="153">
        <v>4</v>
      </c>
      <c r="M160" s="154">
        <v>1</v>
      </c>
      <c r="N160" s="154">
        <v>1</v>
      </c>
      <c r="O160" s="154">
        <v>2</v>
      </c>
    </row>
    <row r="161" spans="1:15" ht="15.75" customHeight="1" x14ac:dyDescent="0.25">
      <c r="A161" s="27" t="s">
        <v>263</v>
      </c>
      <c r="B161" s="185">
        <v>62</v>
      </c>
      <c r="C161" s="185">
        <v>180</v>
      </c>
      <c r="D161" s="185">
        <v>354</v>
      </c>
      <c r="E161" s="186">
        <v>672</v>
      </c>
      <c r="F161" s="186">
        <v>371</v>
      </c>
      <c r="G161" s="186">
        <v>470</v>
      </c>
      <c r="H161" s="186">
        <v>232</v>
      </c>
      <c r="I161" s="186">
        <v>451</v>
      </c>
      <c r="J161" s="186">
        <v>228</v>
      </c>
      <c r="K161" s="186">
        <v>885</v>
      </c>
      <c r="L161" s="153">
        <v>882</v>
      </c>
      <c r="M161" s="154">
        <v>824</v>
      </c>
      <c r="N161" s="154">
        <v>1513</v>
      </c>
      <c r="O161" s="154">
        <v>1970</v>
      </c>
    </row>
    <row r="162" spans="1:15" ht="15.75" customHeight="1" x14ac:dyDescent="0.25">
      <c r="A162" s="90" t="s">
        <v>642</v>
      </c>
      <c r="B162" s="185">
        <v>10418</v>
      </c>
      <c r="C162" s="185">
        <v>10336</v>
      </c>
      <c r="D162" s="185">
        <v>10289</v>
      </c>
      <c r="E162" s="186">
        <v>12136</v>
      </c>
      <c r="F162" s="186">
        <v>13640</v>
      </c>
      <c r="G162" s="186">
        <v>17419</v>
      </c>
      <c r="H162" s="186">
        <v>15656</v>
      </c>
      <c r="I162" s="186">
        <v>14719</v>
      </c>
      <c r="J162" s="186">
        <v>11783</v>
      </c>
      <c r="K162" s="186">
        <v>18209</v>
      </c>
      <c r="L162" s="153">
        <v>23108</v>
      </c>
      <c r="M162" s="154">
        <v>19756</v>
      </c>
      <c r="N162" s="154">
        <v>17139</v>
      </c>
      <c r="O162" s="154">
        <v>15675</v>
      </c>
    </row>
    <row r="163" spans="1:15" ht="15.75" customHeight="1" x14ac:dyDescent="0.25">
      <c r="A163" s="6" t="s">
        <v>213</v>
      </c>
      <c r="B163" s="185">
        <v>2</v>
      </c>
      <c r="C163" s="185">
        <v>0</v>
      </c>
      <c r="D163" s="185">
        <v>2</v>
      </c>
      <c r="E163" s="186">
        <v>6</v>
      </c>
      <c r="F163" s="186">
        <v>1</v>
      </c>
      <c r="G163" s="186">
        <v>51</v>
      </c>
      <c r="H163" s="186">
        <v>0</v>
      </c>
      <c r="I163" s="186">
        <v>0</v>
      </c>
      <c r="J163" s="186">
        <v>0</v>
      </c>
      <c r="K163" s="186">
        <v>0</v>
      </c>
      <c r="L163" s="153">
        <v>0</v>
      </c>
      <c r="M163" s="154">
        <v>0</v>
      </c>
      <c r="N163" s="154">
        <v>0</v>
      </c>
      <c r="O163" s="154">
        <v>0</v>
      </c>
    </row>
    <row r="164" spans="1:15" ht="15.75" customHeight="1" x14ac:dyDescent="0.25">
      <c r="A164" s="22" t="s">
        <v>592</v>
      </c>
      <c r="B164" s="185">
        <v>67</v>
      </c>
      <c r="C164" s="185">
        <v>79</v>
      </c>
      <c r="D164" s="185">
        <v>83</v>
      </c>
      <c r="E164" s="186">
        <v>64</v>
      </c>
      <c r="F164" s="186">
        <v>78</v>
      </c>
      <c r="G164" s="186">
        <v>126</v>
      </c>
      <c r="H164" s="186">
        <v>91</v>
      </c>
      <c r="I164" s="186">
        <v>119</v>
      </c>
      <c r="J164" s="186">
        <v>94</v>
      </c>
      <c r="K164" s="186">
        <v>53</v>
      </c>
      <c r="L164" s="153">
        <v>131</v>
      </c>
      <c r="M164" s="154">
        <v>109</v>
      </c>
      <c r="N164" s="154">
        <v>21</v>
      </c>
      <c r="O164" s="154">
        <v>342</v>
      </c>
    </row>
    <row r="165" spans="1:15" ht="15.75" customHeight="1" x14ac:dyDescent="0.25">
      <c r="A165" s="22" t="s">
        <v>31</v>
      </c>
      <c r="B165" s="185">
        <v>0</v>
      </c>
      <c r="C165" s="185">
        <v>0</v>
      </c>
      <c r="D165" s="185">
        <v>0</v>
      </c>
      <c r="E165" s="185">
        <v>0</v>
      </c>
      <c r="F165" s="185">
        <v>0</v>
      </c>
      <c r="G165" s="186">
        <v>0</v>
      </c>
      <c r="H165" s="186">
        <v>4553</v>
      </c>
      <c r="I165" s="186">
        <v>5765</v>
      </c>
      <c r="J165" s="186">
        <v>2804</v>
      </c>
      <c r="K165" s="186">
        <v>3902</v>
      </c>
      <c r="L165" s="153">
        <v>3600</v>
      </c>
      <c r="M165" s="154">
        <v>3604</v>
      </c>
      <c r="N165" s="154">
        <v>3145</v>
      </c>
      <c r="O165" s="154">
        <v>3229</v>
      </c>
    </row>
    <row r="166" spans="1:15" ht="15.75" customHeight="1" x14ac:dyDescent="0.25">
      <c r="A166" s="22" t="s">
        <v>32</v>
      </c>
      <c r="B166" s="185">
        <v>0</v>
      </c>
      <c r="C166" s="185">
        <v>0</v>
      </c>
      <c r="D166" s="185">
        <v>0</v>
      </c>
      <c r="E166" s="185">
        <v>0</v>
      </c>
      <c r="F166" s="185">
        <v>0</v>
      </c>
      <c r="G166" s="186">
        <v>0</v>
      </c>
      <c r="H166" s="186">
        <v>1</v>
      </c>
      <c r="I166" s="186">
        <v>0</v>
      </c>
      <c r="J166" s="186">
        <v>1</v>
      </c>
      <c r="K166" s="186">
        <v>1</v>
      </c>
      <c r="L166" s="153">
        <v>1</v>
      </c>
      <c r="M166" s="154">
        <v>9</v>
      </c>
      <c r="N166" s="154">
        <v>1</v>
      </c>
      <c r="O166" s="154">
        <v>0</v>
      </c>
    </row>
    <row r="167" spans="1:15" ht="15.75" customHeight="1" x14ac:dyDescent="0.25">
      <c r="A167" s="22" t="s">
        <v>33</v>
      </c>
      <c r="B167" s="185">
        <v>0</v>
      </c>
      <c r="C167" s="185">
        <v>0</v>
      </c>
      <c r="D167" s="185">
        <v>0</v>
      </c>
      <c r="E167" s="185">
        <v>0</v>
      </c>
      <c r="F167" s="185">
        <v>0</v>
      </c>
      <c r="G167" s="186">
        <v>0</v>
      </c>
      <c r="H167" s="186">
        <v>23</v>
      </c>
      <c r="I167" s="186">
        <v>45</v>
      </c>
      <c r="J167" s="186">
        <v>26</v>
      </c>
      <c r="K167" s="186">
        <v>20</v>
      </c>
      <c r="L167" s="153">
        <v>11</v>
      </c>
      <c r="M167" s="154">
        <v>0</v>
      </c>
      <c r="N167" s="154">
        <v>11</v>
      </c>
      <c r="O167" s="154">
        <v>1</v>
      </c>
    </row>
    <row r="168" spans="1:15" ht="15.75" customHeight="1" x14ac:dyDescent="0.25">
      <c r="A168" s="112" t="s">
        <v>34</v>
      </c>
      <c r="B168" s="185">
        <v>0</v>
      </c>
      <c r="C168" s="185">
        <v>0</v>
      </c>
      <c r="D168" s="185">
        <v>0</v>
      </c>
      <c r="E168" s="185">
        <v>0</v>
      </c>
      <c r="F168" s="185">
        <v>0</v>
      </c>
      <c r="G168" s="186">
        <v>0</v>
      </c>
      <c r="H168" s="186">
        <v>4</v>
      </c>
      <c r="I168" s="186">
        <v>2</v>
      </c>
      <c r="J168" s="186">
        <v>1</v>
      </c>
      <c r="K168" s="186">
        <v>3</v>
      </c>
      <c r="L168" s="153">
        <v>4</v>
      </c>
      <c r="M168" s="154">
        <v>3</v>
      </c>
      <c r="N168" s="154">
        <v>6</v>
      </c>
      <c r="O168" s="154">
        <v>14</v>
      </c>
    </row>
    <row r="169" spans="1:15" ht="15.75" customHeight="1" x14ac:dyDescent="0.25">
      <c r="A169" s="27" t="s">
        <v>35</v>
      </c>
      <c r="B169" s="185">
        <v>40</v>
      </c>
      <c r="C169" s="185">
        <v>37</v>
      </c>
      <c r="D169" s="185">
        <v>37</v>
      </c>
      <c r="E169" s="186">
        <v>38</v>
      </c>
      <c r="F169" s="186">
        <v>45</v>
      </c>
      <c r="G169" s="186">
        <v>75</v>
      </c>
      <c r="H169" s="186">
        <v>34</v>
      </c>
      <c r="I169" s="186">
        <v>26</v>
      </c>
      <c r="J169" s="186">
        <v>50</v>
      </c>
      <c r="K169" s="186">
        <v>11</v>
      </c>
      <c r="L169" s="153">
        <v>23</v>
      </c>
      <c r="M169" s="154">
        <v>24</v>
      </c>
      <c r="N169" s="154">
        <v>38</v>
      </c>
      <c r="O169" s="154">
        <v>46</v>
      </c>
    </row>
    <row r="170" spans="1:15" ht="15.75" customHeight="1" x14ac:dyDescent="0.25">
      <c r="A170" s="22" t="s">
        <v>102</v>
      </c>
      <c r="B170" s="185">
        <v>0</v>
      </c>
      <c r="C170" s="185">
        <v>0</v>
      </c>
      <c r="D170" s="185">
        <v>0</v>
      </c>
      <c r="E170" s="185">
        <v>0</v>
      </c>
      <c r="F170" s="185">
        <v>0</v>
      </c>
      <c r="G170" s="185">
        <v>0</v>
      </c>
      <c r="H170" s="186">
        <v>23911</v>
      </c>
      <c r="I170" s="186">
        <v>23286</v>
      </c>
      <c r="J170" s="186">
        <v>12823</v>
      </c>
      <c r="K170" s="186">
        <v>16428</v>
      </c>
      <c r="L170" s="153">
        <v>18775</v>
      </c>
      <c r="M170" s="154">
        <v>17439</v>
      </c>
      <c r="N170" s="154">
        <v>14473</v>
      </c>
      <c r="O170" s="154">
        <v>14793</v>
      </c>
    </row>
    <row r="171" spans="1:15" ht="15.75" customHeight="1" x14ac:dyDescent="0.25">
      <c r="A171" s="22" t="s">
        <v>234</v>
      </c>
      <c r="B171" s="185">
        <v>0</v>
      </c>
      <c r="C171" s="185">
        <v>0</v>
      </c>
      <c r="D171" s="185">
        <v>0</v>
      </c>
      <c r="E171" s="185">
        <v>0</v>
      </c>
      <c r="F171" s="185">
        <v>0</v>
      </c>
      <c r="G171" s="185">
        <v>0</v>
      </c>
      <c r="H171" s="186">
        <v>5</v>
      </c>
      <c r="I171" s="186">
        <v>0</v>
      </c>
      <c r="J171" s="186">
        <v>30</v>
      </c>
      <c r="K171" s="186">
        <v>4</v>
      </c>
      <c r="L171" s="153">
        <v>2</v>
      </c>
      <c r="M171" s="154">
        <v>0</v>
      </c>
      <c r="N171" s="154">
        <v>0</v>
      </c>
      <c r="O171" s="154">
        <v>0</v>
      </c>
    </row>
    <row r="172" spans="1:15" ht="15.75" customHeight="1" x14ac:dyDescent="0.25">
      <c r="A172" s="22" t="s">
        <v>103</v>
      </c>
      <c r="B172" s="185">
        <v>0</v>
      </c>
      <c r="C172" s="185">
        <v>0</v>
      </c>
      <c r="D172" s="185">
        <v>0</v>
      </c>
      <c r="E172" s="185">
        <v>0</v>
      </c>
      <c r="F172" s="185">
        <v>0</v>
      </c>
      <c r="G172" s="185">
        <v>0</v>
      </c>
      <c r="H172" s="186">
        <v>482</v>
      </c>
      <c r="I172" s="186">
        <v>518</v>
      </c>
      <c r="J172" s="186">
        <v>441</v>
      </c>
      <c r="K172" s="186">
        <v>497</v>
      </c>
      <c r="L172" s="153">
        <v>482</v>
      </c>
      <c r="M172" s="154">
        <v>405</v>
      </c>
      <c r="N172" s="154">
        <v>443</v>
      </c>
      <c r="O172" s="154">
        <v>402</v>
      </c>
    </row>
    <row r="173" spans="1:15" s="137" customFormat="1" ht="15.75" customHeight="1" x14ac:dyDescent="0.25">
      <c r="A173" s="22" t="s">
        <v>104</v>
      </c>
      <c r="B173" s="185">
        <v>36010</v>
      </c>
      <c r="C173" s="185">
        <v>37769</v>
      </c>
      <c r="D173" s="185">
        <v>40948</v>
      </c>
      <c r="E173" s="186">
        <v>39688</v>
      </c>
      <c r="F173" s="186">
        <v>39917</v>
      </c>
      <c r="G173" s="186">
        <v>44764</v>
      </c>
      <c r="H173" s="186">
        <v>18523</v>
      </c>
      <c r="I173" s="186">
        <v>16435</v>
      </c>
      <c r="J173" s="186">
        <v>11554</v>
      </c>
      <c r="K173" s="186">
        <v>14963</v>
      </c>
      <c r="L173" s="153">
        <v>17367</v>
      </c>
      <c r="M173" s="154">
        <v>14680</v>
      </c>
      <c r="N173" s="154">
        <v>13958</v>
      </c>
      <c r="O173" s="154">
        <v>13375</v>
      </c>
    </row>
    <row r="174" spans="1:15" ht="15.75" customHeight="1" x14ac:dyDescent="0.25">
      <c r="A174" s="22" t="s">
        <v>105</v>
      </c>
      <c r="B174" s="185">
        <v>8</v>
      </c>
      <c r="C174" s="185">
        <v>133</v>
      </c>
      <c r="D174" s="185">
        <v>8</v>
      </c>
      <c r="E174" s="186">
        <v>4</v>
      </c>
      <c r="F174" s="186">
        <v>4</v>
      </c>
      <c r="G174" s="186">
        <v>4</v>
      </c>
      <c r="H174" s="186">
        <v>33</v>
      </c>
      <c r="I174" s="186">
        <v>10</v>
      </c>
      <c r="J174" s="186">
        <v>3</v>
      </c>
      <c r="K174" s="186">
        <v>8</v>
      </c>
      <c r="L174" s="153">
        <v>9</v>
      </c>
      <c r="M174" s="154">
        <v>8</v>
      </c>
      <c r="N174" s="154">
        <v>0</v>
      </c>
      <c r="O174" s="154">
        <v>0</v>
      </c>
    </row>
    <row r="175" spans="1:15" ht="15.75" customHeight="1" x14ac:dyDescent="0.25">
      <c r="A175" s="22" t="s">
        <v>106</v>
      </c>
      <c r="B175" s="185">
        <v>672</v>
      </c>
      <c r="C175" s="185">
        <v>736</v>
      </c>
      <c r="D175" s="185">
        <v>629</v>
      </c>
      <c r="E175" s="186">
        <v>600</v>
      </c>
      <c r="F175" s="186">
        <v>786</v>
      </c>
      <c r="G175" s="186">
        <v>777</v>
      </c>
      <c r="H175" s="186">
        <v>231</v>
      </c>
      <c r="I175" s="186">
        <v>178</v>
      </c>
      <c r="J175" s="186">
        <v>215</v>
      </c>
      <c r="K175" s="186">
        <v>139</v>
      </c>
      <c r="L175" s="153">
        <v>136</v>
      </c>
      <c r="M175" s="154">
        <v>105</v>
      </c>
      <c r="N175" s="154">
        <v>60</v>
      </c>
      <c r="O175" s="154">
        <v>9</v>
      </c>
    </row>
    <row r="176" spans="1:15" ht="15.75" customHeight="1" x14ac:dyDescent="0.25">
      <c r="A176" s="27" t="s">
        <v>108</v>
      </c>
      <c r="B176" s="185">
        <v>8</v>
      </c>
      <c r="C176" s="185">
        <v>11</v>
      </c>
      <c r="D176" s="185">
        <v>6</v>
      </c>
      <c r="E176" s="186">
        <v>8</v>
      </c>
      <c r="F176" s="186">
        <v>8</v>
      </c>
      <c r="G176" s="186">
        <v>5</v>
      </c>
      <c r="H176" s="186">
        <v>11</v>
      </c>
      <c r="I176" s="186">
        <v>12</v>
      </c>
      <c r="J176" s="186">
        <v>5</v>
      </c>
      <c r="K176" s="186">
        <v>4</v>
      </c>
      <c r="L176" s="153">
        <v>4</v>
      </c>
      <c r="M176" s="154">
        <v>11</v>
      </c>
      <c r="N176" s="154">
        <v>17</v>
      </c>
      <c r="O176" s="154">
        <v>5</v>
      </c>
    </row>
    <row r="177" spans="1:15" ht="15.75" customHeight="1" x14ac:dyDescent="0.25">
      <c r="A177" s="6" t="s">
        <v>399</v>
      </c>
      <c r="B177" s="185">
        <v>0</v>
      </c>
      <c r="C177" s="185">
        <v>0</v>
      </c>
      <c r="D177" s="185">
        <v>0</v>
      </c>
      <c r="E177" s="186">
        <v>0</v>
      </c>
      <c r="F177" s="186">
        <v>4</v>
      </c>
      <c r="G177" s="186">
        <v>0</v>
      </c>
      <c r="H177" s="186">
        <v>0</v>
      </c>
      <c r="I177" s="186">
        <v>0</v>
      </c>
      <c r="J177" s="186">
        <v>0</v>
      </c>
      <c r="K177" s="186">
        <v>0</v>
      </c>
      <c r="L177" s="153">
        <v>0</v>
      </c>
      <c r="M177" s="154">
        <v>0</v>
      </c>
      <c r="N177" s="154">
        <v>0</v>
      </c>
      <c r="O177" s="154">
        <v>0</v>
      </c>
    </row>
    <row r="178" spans="1:15" ht="15.75" customHeight="1" x14ac:dyDescent="0.25">
      <c r="A178" s="6" t="s">
        <v>344</v>
      </c>
      <c r="B178" s="186">
        <v>0</v>
      </c>
      <c r="C178" s="186">
        <v>0</v>
      </c>
      <c r="D178" s="186">
        <v>0</v>
      </c>
      <c r="E178" s="186">
        <v>0</v>
      </c>
      <c r="F178" s="186">
        <v>0</v>
      </c>
      <c r="G178" s="186">
        <v>0</v>
      </c>
      <c r="H178" s="186">
        <v>0</v>
      </c>
      <c r="I178" s="186">
        <v>0</v>
      </c>
      <c r="J178" s="186">
        <v>0</v>
      </c>
      <c r="K178" s="186">
        <v>0</v>
      </c>
      <c r="L178" s="153">
        <v>3</v>
      </c>
      <c r="M178" s="154">
        <v>72</v>
      </c>
      <c r="N178" s="154">
        <v>197</v>
      </c>
      <c r="O178" s="154">
        <v>276</v>
      </c>
    </row>
    <row r="179" spans="1:15" ht="15.75" customHeight="1" x14ac:dyDescent="0.25">
      <c r="A179" s="27" t="s">
        <v>123</v>
      </c>
      <c r="B179" s="185">
        <v>1062</v>
      </c>
      <c r="C179" s="185">
        <v>1148</v>
      </c>
      <c r="D179" s="185">
        <v>1064</v>
      </c>
      <c r="E179" s="186">
        <v>967</v>
      </c>
      <c r="F179" s="186">
        <v>1120</v>
      </c>
      <c r="G179" s="186">
        <v>1259</v>
      </c>
      <c r="H179" s="186">
        <v>1169</v>
      </c>
      <c r="I179" s="186">
        <v>1007</v>
      </c>
      <c r="J179" s="186">
        <v>949</v>
      </c>
      <c r="K179" s="186">
        <v>1008</v>
      </c>
      <c r="L179" s="153">
        <v>872</v>
      </c>
      <c r="M179" s="154">
        <v>843</v>
      </c>
      <c r="N179" s="154">
        <v>930</v>
      </c>
      <c r="O179" s="154">
        <v>950</v>
      </c>
    </row>
    <row r="180" spans="1:15" ht="15.75" customHeight="1" x14ac:dyDescent="0.25">
      <c r="A180" s="27" t="s">
        <v>124</v>
      </c>
      <c r="B180" s="185">
        <v>73</v>
      </c>
      <c r="C180" s="185">
        <v>79</v>
      </c>
      <c r="D180" s="185">
        <v>71</v>
      </c>
      <c r="E180" s="186">
        <v>39</v>
      </c>
      <c r="F180" s="186">
        <v>40</v>
      </c>
      <c r="G180" s="186">
        <v>64</v>
      </c>
      <c r="H180" s="186">
        <v>31</v>
      </c>
      <c r="I180" s="186">
        <v>27</v>
      </c>
      <c r="J180" s="186">
        <v>27</v>
      </c>
      <c r="K180" s="186">
        <v>48</v>
      </c>
      <c r="L180" s="153">
        <v>36</v>
      </c>
      <c r="M180" s="154">
        <v>91</v>
      </c>
      <c r="N180" s="154">
        <v>32</v>
      </c>
      <c r="O180" s="154">
        <v>56</v>
      </c>
    </row>
    <row r="181" spans="1:15" ht="15.75" customHeight="1" x14ac:dyDescent="0.25">
      <c r="A181" s="27" t="s">
        <v>125</v>
      </c>
      <c r="B181" s="185">
        <v>41</v>
      </c>
      <c r="C181" s="185">
        <v>21</v>
      </c>
      <c r="D181" s="185">
        <v>18</v>
      </c>
      <c r="E181" s="186">
        <v>16</v>
      </c>
      <c r="F181" s="186">
        <v>23</v>
      </c>
      <c r="G181" s="186">
        <v>28</v>
      </c>
      <c r="H181" s="186">
        <v>29</v>
      </c>
      <c r="I181" s="186">
        <v>19</v>
      </c>
      <c r="J181" s="186">
        <v>17</v>
      </c>
      <c r="K181" s="186">
        <v>26</v>
      </c>
      <c r="L181" s="153">
        <v>26</v>
      </c>
      <c r="M181" s="154">
        <v>7</v>
      </c>
      <c r="N181" s="154">
        <v>36</v>
      </c>
      <c r="O181" s="154">
        <v>25</v>
      </c>
    </row>
    <row r="182" spans="1:15" ht="15.75" customHeight="1" x14ac:dyDescent="0.25">
      <c r="A182" s="27"/>
      <c r="B182" s="186"/>
      <c r="C182" s="187"/>
      <c r="D182" s="187"/>
      <c r="E182" s="186"/>
      <c r="F182" s="186"/>
      <c r="G182" s="186"/>
      <c r="H182" s="186"/>
      <c r="I182" s="186"/>
      <c r="J182" s="186"/>
      <c r="K182" s="186"/>
      <c r="L182" s="153"/>
      <c r="M182" s="154"/>
      <c r="N182" s="154"/>
      <c r="O182" s="154"/>
    </row>
    <row r="183" spans="1:15" ht="15.75" customHeight="1" x14ac:dyDescent="0.25">
      <c r="A183" s="156" t="s">
        <v>151</v>
      </c>
      <c r="B183" s="188">
        <f t="shared" ref="B183:M183" si="10">SUM(B185:B196)</f>
        <v>706</v>
      </c>
      <c r="C183" s="188">
        <f t="shared" si="10"/>
        <v>517</v>
      </c>
      <c r="D183" s="188">
        <f t="shared" si="10"/>
        <v>344</v>
      </c>
      <c r="E183" s="188">
        <f t="shared" si="10"/>
        <v>344</v>
      </c>
      <c r="F183" s="188">
        <f t="shared" si="10"/>
        <v>342</v>
      </c>
      <c r="G183" s="188">
        <f t="shared" si="10"/>
        <v>477</v>
      </c>
      <c r="H183" s="188">
        <f t="shared" si="10"/>
        <v>445</v>
      </c>
      <c r="I183" s="188">
        <f t="shared" si="10"/>
        <v>342</v>
      </c>
      <c r="J183" s="188">
        <f t="shared" si="10"/>
        <v>355</v>
      </c>
      <c r="K183" s="188">
        <f t="shared" si="10"/>
        <v>250</v>
      </c>
      <c r="L183" s="148">
        <f>SUM(L185:L196)</f>
        <v>237</v>
      </c>
      <c r="M183" s="147">
        <f t="shared" si="10"/>
        <v>204</v>
      </c>
      <c r="N183" s="147">
        <f>SUM(N185:N196)</f>
        <v>199</v>
      </c>
      <c r="O183" s="147">
        <f>SUM(O185:O196)</f>
        <v>157</v>
      </c>
    </row>
    <row r="184" spans="1:15" ht="15.75" customHeight="1" x14ac:dyDescent="0.25">
      <c r="A184" s="27"/>
      <c r="B184" s="186"/>
      <c r="C184" s="185"/>
      <c r="D184" s="185"/>
      <c r="E184" s="186"/>
      <c r="F184" s="186"/>
      <c r="G184" s="186"/>
      <c r="H184" s="186"/>
      <c r="I184" s="186"/>
      <c r="J184" s="186"/>
      <c r="K184" s="186"/>
      <c r="L184" s="153"/>
      <c r="M184" s="154"/>
      <c r="N184" s="154"/>
      <c r="O184" s="154"/>
    </row>
    <row r="185" spans="1:15" ht="15.75" customHeight="1" x14ac:dyDescent="0.25">
      <c r="A185" s="6" t="s">
        <v>543</v>
      </c>
      <c r="B185" s="185">
        <v>8</v>
      </c>
      <c r="C185" s="185">
        <v>58</v>
      </c>
      <c r="D185" s="185">
        <v>3</v>
      </c>
      <c r="E185" s="186">
        <v>8</v>
      </c>
      <c r="F185" s="186">
        <v>3</v>
      </c>
      <c r="G185" s="186">
        <v>1</v>
      </c>
      <c r="H185" s="186">
        <v>1</v>
      </c>
      <c r="I185" s="186">
        <v>1</v>
      </c>
      <c r="J185" s="186">
        <v>2</v>
      </c>
      <c r="K185" s="186">
        <v>6</v>
      </c>
      <c r="L185" s="153">
        <v>1</v>
      </c>
      <c r="M185" s="154">
        <v>0</v>
      </c>
      <c r="N185" s="154">
        <v>0</v>
      </c>
      <c r="O185" s="154">
        <v>0</v>
      </c>
    </row>
    <row r="186" spans="1:15" ht="15.75" customHeight="1" x14ac:dyDescent="0.25">
      <c r="A186" s="25" t="s">
        <v>284</v>
      </c>
      <c r="B186" s="185">
        <v>0</v>
      </c>
      <c r="C186" s="185">
        <v>0</v>
      </c>
      <c r="D186" s="185">
        <v>0</v>
      </c>
      <c r="E186" s="185">
        <v>0</v>
      </c>
      <c r="F186" s="186">
        <v>1</v>
      </c>
      <c r="G186" s="186">
        <v>0</v>
      </c>
      <c r="H186" s="186">
        <v>0</v>
      </c>
      <c r="I186" s="186">
        <v>0</v>
      </c>
      <c r="J186" s="186">
        <v>0</v>
      </c>
      <c r="K186" s="186">
        <v>0</v>
      </c>
      <c r="L186" s="153">
        <v>0</v>
      </c>
      <c r="M186" s="154">
        <v>1</v>
      </c>
      <c r="N186" s="154">
        <v>1</v>
      </c>
      <c r="O186" s="154">
        <v>0</v>
      </c>
    </row>
    <row r="187" spans="1:15" ht="15.75" customHeight="1" x14ac:dyDescent="0.25">
      <c r="A187" s="27" t="s">
        <v>285</v>
      </c>
      <c r="B187" s="185">
        <v>0</v>
      </c>
      <c r="C187" s="185">
        <v>0</v>
      </c>
      <c r="D187" s="185">
        <v>0</v>
      </c>
      <c r="E187" s="186">
        <v>0</v>
      </c>
      <c r="F187" s="186">
        <v>0</v>
      </c>
      <c r="G187" s="186">
        <v>1</v>
      </c>
      <c r="H187" s="186">
        <v>0</v>
      </c>
      <c r="I187" s="186">
        <v>0</v>
      </c>
      <c r="J187" s="186">
        <v>0</v>
      </c>
      <c r="K187" s="186">
        <v>0</v>
      </c>
      <c r="L187" s="153">
        <v>0</v>
      </c>
      <c r="M187" s="154">
        <v>0</v>
      </c>
      <c r="N187" s="154">
        <v>0</v>
      </c>
      <c r="O187" s="154">
        <v>0</v>
      </c>
    </row>
    <row r="188" spans="1:15" ht="15.75" customHeight="1" x14ac:dyDescent="0.25">
      <c r="A188" s="27" t="s">
        <v>11</v>
      </c>
      <c r="B188" s="185">
        <v>21</v>
      </c>
      <c r="C188" s="185">
        <v>18</v>
      </c>
      <c r="D188" s="185">
        <v>30</v>
      </c>
      <c r="E188" s="186">
        <v>43</v>
      </c>
      <c r="F188" s="186">
        <v>41</v>
      </c>
      <c r="G188" s="186">
        <v>44</v>
      </c>
      <c r="H188" s="186">
        <v>63</v>
      </c>
      <c r="I188" s="186">
        <v>41</v>
      </c>
      <c r="J188" s="186">
        <v>32</v>
      </c>
      <c r="K188" s="186">
        <v>19</v>
      </c>
      <c r="L188" s="153">
        <v>34</v>
      </c>
      <c r="M188" s="154">
        <v>23</v>
      </c>
      <c r="N188" s="154">
        <v>22</v>
      </c>
      <c r="O188" s="154">
        <v>29</v>
      </c>
    </row>
    <row r="189" spans="1:15" ht="15.75" customHeight="1" x14ac:dyDescent="0.25">
      <c r="A189" s="22" t="s">
        <v>59</v>
      </c>
      <c r="B189" s="185">
        <v>0</v>
      </c>
      <c r="C189" s="185">
        <v>0</v>
      </c>
      <c r="D189" s="185">
        <v>0</v>
      </c>
      <c r="E189" s="186">
        <v>0</v>
      </c>
      <c r="F189" s="186">
        <v>0</v>
      </c>
      <c r="G189" s="186">
        <v>2</v>
      </c>
      <c r="H189" s="186">
        <v>1</v>
      </c>
      <c r="I189" s="186">
        <v>0</v>
      </c>
      <c r="J189" s="186">
        <v>1</v>
      </c>
      <c r="K189" s="186">
        <v>2</v>
      </c>
      <c r="L189" s="153">
        <v>2</v>
      </c>
      <c r="M189" s="154">
        <v>2</v>
      </c>
      <c r="N189" s="154">
        <v>7</v>
      </c>
      <c r="O189" s="154">
        <v>15</v>
      </c>
    </row>
    <row r="190" spans="1:15" ht="15.75" customHeight="1" x14ac:dyDescent="0.25">
      <c r="A190" s="27" t="s">
        <v>67</v>
      </c>
      <c r="B190" s="185">
        <v>650</v>
      </c>
      <c r="C190" s="185">
        <v>417</v>
      </c>
      <c r="D190" s="185">
        <v>285</v>
      </c>
      <c r="E190" s="186">
        <v>274</v>
      </c>
      <c r="F190" s="186">
        <v>279</v>
      </c>
      <c r="G190" s="186">
        <v>407</v>
      </c>
      <c r="H190" s="186">
        <v>357</v>
      </c>
      <c r="I190" s="186">
        <v>270</v>
      </c>
      <c r="J190" s="186">
        <v>307</v>
      </c>
      <c r="K190" s="186">
        <v>210</v>
      </c>
      <c r="L190" s="153">
        <v>172</v>
      </c>
      <c r="M190" s="154">
        <v>162</v>
      </c>
      <c r="N190" s="154">
        <v>0</v>
      </c>
      <c r="O190" s="154">
        <v>4</v>
      </c>
    </row>
    <row r="191" spans="1:15" ht="15.75" customHeight="1" x14ac:dyDescent="0.25">
      <c r="A191" s="22" t="s">
        <v>286</v>
      </c>
      <c r="B191" s="185">
        <v>0</v>
      </c>
      <c r="C191" s="185">
        <v>0</v>
      </c>
      <c r="D191" s="185">
        <v>0</v>
      </c>
      <c r="E191" s="186">
        <v>2</v>
      </c>
      <c r="F191" s="186">
        <v>0</v>
      </c>
      <c r="G191" s="186">
        <v>0</v>
      </c>
      <c r="H191" s="186">
        <v>0</v>
      </c>
      <c r="I191" s="186">
        <v>2</v>
      </c>
      <c r="J191" s="186">
        <v>0</v>
      </c>
      <c r="K191" s="186">
        <v>0</v>
      </c>
      <c r="L191" s="153">
        <v>0</v>
      </c>
      <c r="M191" s="154">
        <v>1</v>
      </c>
      <c r="N191" s="154">
        <v>0</v>
      </c>
      <c r="O191" s="154">
        <v>0</v>
      </c>
    </row>
    <row r="192" spans="1:15" ht="15.75" customHeight="1" x14ac:dyDescent="0.25">
      <c r="A192" s="27" t="s">
        <v>87</v>
      </c>
      <c r="B192" s="185">
        <v>5</v>
      </c>
      <c r="C192" s="185">
        <v>1</v>
      </c>
      <c r="D192" s="185">
        <v>2</v>
      </c>
      <c r="E192" s="186">
        <v>0</v>
      </c>
      <c r="F192" s="186">
        <v>1</v>
      </c>
      <c r="G192" s="186">
        <v>1</v>
      </c>
      <c r="H192" s="186">
        <v>2</v>
      </c>
      <c r="I192" s="186">
        <v>1</v>
      </c>
      <c r="J192" s="186">
        <v>1</v>
      </c>
      <c r="K192" s="186">
        <v>1</v>
      </c>
      <c r="L192" s="153">
        <v>3</v>
      </c>
      <c r="M192" s="154">
        <v>0</v>
      </c>
      <c r="N192" s="154">
        <v>1</v>
      </c>
      <c r="O192" s="154">
        <v>2</v>
      </c>
    </row>
    <row r="193" spans="1:15" ht="15.75" customHeight="1" x14ac:dyDescent="0.25">
      <c r="A193" s="27" t="s">
        <v>287</v>
      </c>
      <c r="B193" s="185">
        <v>0</v>
      </c>
      <c r="C193" s="185">
        <v>0</v>
      </c>
      <c r="D193" s="185">
        <v>0</v>
      </c>
      <c r="E193" s="186">
        <v>5</v>
      </c>
      <c r="F193" s="186">
        <v>0</v>
      </c>
      <c r="G193" s="186">
        <v>0</v>
      </c>
      <c r="H193" s="186">
        <v>3</v>
      </c>
      <c r="I193" s="186">
        <v>0</v>
      </c>
      <c r="J193" s="186">
        <v>0</v>
      </c>
      <c r="K193" s="186">
        <v>0</v>
      </c>
      <c r="L193" s="153">
        <v>1</v>
      </c>
      <c r="M193" s="154">
        <v>0</v>
      </c>
      <c r="N193" s="154">
        <v>1</v>
      </c>
      <c r="O193" s="154">
        <v>0</v>
      </c>
    </row>
    <row r="194" spans="1:15" ht="15.75" customHeight="1" x14ac:dyDescent="0.25">
      <c r="A194" s="27" t="s">
        <v>92</v>
      </c>
      <c r="B194" s="185">
        <v>12</v>
      </c>
      <c r="C194" s="185">
        <v>16</v>
      </c>
      <c r="D194" s="185">
        <v>16</v>
      </c>
      <c r="E194" s="186">
        <v>6</v>
      </c>
      <c r="F194" s="186">
        <v>14</v>
      </c>
      <c r="G194" s="186">
        <v>13</v>
      </c>
      <c r="H194" s="186">
        <v>15</v>
      </c>
      <c r="I194" s="186">
        <v>15</v>
      </c>
      <c r="J194" s="186">
        <v>8</v>
      </c>
      <c r="K194" s="186">
        <v>7</v>
      </c>
      <c r="L194" s="153">
        <v>19</v>
      </c>
      <c r="M194" s="154">
        <v>6</v>
      </c>
      <c r="N194" s="154">
        <v>10</v>
      </c>
      <c r="O194" s="154">
        <v>9</v>
      </c>
    </row>
    <row r="195" spans="1:15" ht="15.75" customHeight="1" x14ac:dyDescent="0.25">
      <c r="A195" s="90" t="s">
        <v>231</v>
      </c>
      <c r="B195" s="185">
        <v>0</v>
      </c>
      <c r="C195" s="185">
        <v>0</v>
      </c>
      <c r="D195" s="185">
        <v>0</v>
      </c>
      <c r="E195" s="186">
        <v>0</v>
      </c>
      <c r="F195" s="186">
        <v>0</v>
      </c>
      <c r="G195" s="186">
        <v>2</v>
      </c>
      <c r="H195" s="186">
        <v>0</v>
      </c>
      <c r="I195" s="186">
        <v>7</v>
      </c>
      <c r="J195" s="186">
        <v>2</v>
      </c>
      <c r="K195" s="186">
        <v>1</v>
      </c>
      <c r="L195" s="153">
        <v>0</v>
      </c>
      <c r="M195" s="154">
        <v>3</v>
      </c>
      <c r="N195" s="154">
        <v>149</v>
      </c>
      <c r="O195" s="154">
        <v>91</v>
      </c>
    </row>
    <row r="196" spans="1:15" ht="15.75" customHeight="1" x14ac:dyDescent="0.25">
      <c r="A196" s="27" t="s">
        <v>122</v>
      </c>
      <c r="B196" s="185">
        <v>10</v>
      </c>
      <c r="C196" s="185">
        <v>7</v>
      </c>
      <c r="D196" s="185">
        <v>8</v>
      </c>
      <c r="E196" s="186">
        <v>6</v>
      </c>
      <c r="F196" s="186">
        <v>3</v>
      </c>
      <c r="G196" s="186">
        <v>6</v>
      </c>
      <c r="H196" s="186">
        <v>3</v>
      </c>
      <c r="I196" s="186">
        <v>5</v>
      </c>
      <c r="J196" s="186">
        <v>2</v>
      </c>
      <c r="K196" s="186">
        <v>4</v>
      </c>
      <c r="L196" s="153">
        <v>5</v>
      </c>
      <c r="M196" s="154">
        <v>6</v>
      </c>
      <c r="N196" s="154">
        <v>8</v>
      </c>
      <c r="O196" s="154">
        <v>7</v>
      </c>
    </row>
    <row r="197" spans="1:15" ht="15.75" customHeight="1" x14ac:dyDescent="0.25">
      <c r="A197" s="27"/>
      <c r="B197" s="186"/>
      <c r="C197" s="187"/>
      <c r="D197" s="187"/>
      <c r="E197" s="186"/>
      <c r="F197" s="186"/>
      <c r="G197" s="186"/>
      <c r="H197" s="186"/>
      <c r="I197" s="186"/>
      <c r="J197" s="186"/>
      <c r="K197" s="186"/>
      <c r="L197" s="153"/>
      <c r="M197" s="154"/>
      <c r="N197" s="154"/>
      <c r="O197" s="154"/>
    </row>
    <row r="198" spans="1:15" ht="15.75" customHeight="1" x14ac:dyDescent="0.25">
      <c r="A198" s="50" t="s">
        <v>152</v>
      </c>
      <c r="B198" s="188">
        <f t="shared" ref="B198:I198" si="11">SUM(B200:B222)</f>
        <v>339</v>
      </c>
      <c r="C198" s="188">
        <f t="shared" si="11"/>
        <v>384</v>
      </c>
      <c r="D198" s="188">
        <f t="shared" si="11"/>
        <v>471</v>
      </c>
      <c r="E198" s="188">
        <f t="shared" si="11"/>
        <v>530</v>
      </c>
      <c r="F198" s="188">
        <f t="shared" si="11"/>
        <v>617</v>
      </c>
      <c r="G198" s="188">
        <f t="shared" si="11"/>
        <v>5458</v>
      </c>
      <c r="H198" s="188">
        <f t="shared" si="11"/>
        <v>4301</v>
      </c>
      <c r="I198" s="188">
        <f t="shared" si="11"/>
        <v>3985</v>
      </c>
      <c r="J198" s="188">
        <f t="shared" ref="J198:O198" si="12">SUM(J200:J222)</f>
        <v>4142</v>
      </c>
      <c r="K198" s="188">
        <f t="shared" si="12"/>
        <v>3920</v>
      </c>
      <c r="L198" s="148">
        <f t="shared" si="12"/>
        <v>3676</v>
      </c>
      <c r="M198" s="147">
        <f t="shared" si="12"/>
        <v>3699</v>
      </c>
      <c r="N198" s="147">
        <f t="shared" si="12"/>
        <v>3494</v>
      </c>
      <c r="O198" s="147">
        <f t="shared" si="12"/>
        <v>3488</v>
      </c>
    </row>
    <row r="199" spans="1:15" ht="15.75" customHeight="1" x14ac:dyDescent="0.25">
      <c r="A199" s="27"/>
      <c r="B199" s="186"/>
      <c r="C199" s="185"/>
      <c r="D199" s="185"/>
      <c r="E199" s="186"/>
      <c r="F199" s="186"/>
      <c r="G199" s="186"/>
      <c r="H199" s="186"/>
      <c r="I199" s="186"/>
      <c r="J199" s="186"/>
      <c r="K199" s="186"/>
      <c r="L199" s="153"/>
      <c r="M199" s="154"/>
      <c r="N199" s="154"/>
      <c r="O199" s="154"/>
    </row>
    <row r="200" spans="1:15" ht="15.75" customHeight="1" x14ac:dyDescent="0.25">
      <c r="A200" s="22" t="s">
        <v>288</v>
      </c>
      <c r="B200" s="185">
        <v>0</v>
      </c>
      <c r="C200" s="185">
        <v>0</v>
      </c>
      <c r="D200" s="185">
        <v>0</v>
      </c>
      <c r="E200" s="186">
        <v>0</v>
      </c>
      <c r="F200" s="186">
        <v>1</v>
      </c>
      <c r="G200" s="186">
        <v>0</v>
      </c>
      <c r="H200" s="186">
        <v>0</v>
      </c>
      <c r="I200" s="186">
        <v>0</v>
      </c>
      <c r="J200" s="186">
        <v>0</v>
      </c>
      <c r="K200" s="186">
        <v>0</v>
      </c>
      <c r="L200" s="153">
        <v>0</v>
      </c>
      <c r="M200" s="154">
        <v>0</v>
      </c>
      <c r="N200" s="154">
        <v>0</v>
      </c>
      <c r="O200" s="154">
        <v>0</v>
      </c>
    </row>
    <row r="201" spans="1:15" ht="15.75" customHeight="1" x14ac:dyDescent="0.25">
      <c r="A201" s="27" t="s">
        <v>486</v>
      </c>
      <c r="B201" s="185">
        <v>113</v>
      </c>
      <c r="C201" s="185">
        <v>116</v>
      </c>
      <c r="D201" s="185">
        <v>219</v>
      </c>
      <c r="E201" s="186">
        <v>252</v>
      </c>
      <c r="F201" s="186">
        <v>371</v>
      </c>
      <c r="G201" s="186">
        <v>330</v>
      </c>
      <c r="H201" s="186">
        <v>318</v>
      </c>
      <c r="I201" s="186">
        <v>368</v>
      </c>
      <c r="J201" s="186">
        <v>376</v>
      </c>
      <c r="K201" s="186">
        <v>345</v>
      </c>
      <c r="L201" s="153">
        <v>381</v>
      </c>
      <c r="M201" s="154">
        <v>303</v>
      </c>
      <c r="N201" s="154">
        <v>217</v>
      </c>
      <c r="O201" s="154">
        <v>313</v>
      </c>
    </row>
    <row r="202" spans="1:15" ht="15.75" customHeight="1" x14ac:dyDescent="0.25">
      <c r="A202" s="27" t="s">
        <v>489</v>
      </c>
      <c r="B202" s="185">
        <v>0</v>
      </c>
      <c r="C202" s="185">
        <v>0</v>
      </c>
      <c r="D202" s="185">
        <v>7</v>
      </c>
      <c r="E202" s="186">
        <v>13</v>
      </c>
      <c r="F202" s="186">
        <v>23</v>
      </c>
      <c r="G202" s="186">
        <v>6</v>
      </c>
      <c r="H202" s="186">
        <v>9</v>
      </c>
      <c r="I202" s="186">
        <v>8</v>
      </c>
      <c r="J202" s="186">
        <v>5</v>
      </c>
      <c r="K202" s="186">
        <v>10</v>
      </c>
      <c r="L202" s="153">
        <v>2</v>
      </c>
      <c r="M202" s="154">
        <v>1</v>
      </c>
      <c r="N202" s="154">
        <v>9</v>
      </c>
      <c r="O202" s="154">
        <v>0</v>
      </c>
    </row>
    <row r="203" spans="1:15" ht="15.75" customHeight="1" x14ac:dyDescent="0.25">
      <c r="A203" s="6" t="s">
        <v>199</v>
      </c>
      <c r="B203" s="185">
        <v>0</v>
      </c>
      <c r="C203" s="185">
        <v>0</v>
      </c>
      <c r="D203" s="185">
        <v>0</v>
      </c>
      <c r="E203" s="186">
        <v>0</v>
      </c>
      <c r="F203" s="186">
        <v>0</v>
      </c>
      <c r="G203" s="186">
        <v>0</v>
      </c>
      <c r="H203" s="186">
        <v>3</v>
      </c>
      <c r="I203" s="186">
        <v>1</v>
      </c>
      <c r="J203" s="186">
        <v>0</v>
      </c>
      <c r="K203" s="186">
        <v>1</v>
      </c>
      <c r="L203" s="153">
        <v>0</v>
      </c>
      <c r="M203" s="154">
        <v>0</v>
      </c>
      <c r="N203" s="154">
        <v>0</v>
      </c>
      <c r="O203" s="154">
        <v>0</v>
      </c>
    </row>
    <row r="204" spans="1:15" ht="15.75" customHeight="1" x14ac:dyDescent="0.25">
      <c r="A204" s="25" t="s">
        <v>289</v>
      </c>
      <c r="B204" s="185">
        <v>0</v>
      </c>
      <c r="C204" s="185">
        <v>0</v>
      </c>
      <c r="D204" s="185">
        <v>3</v>
      </c>
      <c r="E204" s="186">
        <v>1</v>
      </c>
      <c r="F204" s="186">
        <v>0</v>
      </c>
      <c r="G204" s="186">
        <v>1</v>
      </c>
      <c r="H204" s="186">
        <v>6</v>
      </c>
      <c r="I204" s="186">
        <v>2</v>
      </c>
      <c r="J204" s="186">
        <v>2</v>
      </c>
      <c r="K204" s="186">
        <v>0</v>
      </c>
      <c r="L204" s="153">
        <v>3</v>
      </c>
      <c r="M204" s="154">
        <v>0</v>
      </c>
      <c r="N204" s="154">
        <v>1</v>
      </c>
      <c r="O204" s="154">
        <v>2</v>
      </c>
    </row>
    <row r="205" spans="1:15" ht="15.75" customHeight="1" x14ac:dyDescent="0.25">
      <c r="A205" s="6" t="s">
        <v>202</v>
      </c>
      <c r="B205" s="185">
        <v>0</v>
      </c>
      <c r="C205" s="185">
        <v>0</v>
      </c>
      <c r="D205" s="185">
        <v>0</v>
      </c>
      <c r="E205" s="185">
        <v>0</v>
      </c>
      <c r="F205" s="185">
        <v>0</v>
      </c>
      <c r="G205" s="186">
        <v>4822</v>
      </c>
      <c r="H205" s="186">
        <v>3688</v>
      </c>
      <c r="I205" s="186">
        <v>3356</v>
      </c>
      <c r="J205" s="186">
        <v>3487</v>
      </c>
      <c r="K205" s="186">
        <v>3333</v>
      </c>
      <c r="L205" s="153">
        <v>3057</v>
      </c>
      <c r="M205" s="154">
        <v>3163</v>
      </c>
      <c r="N205" s="154">
        <v>3102</v>
      </c>
      <c r="O205" s="154">
        <v>2991</v>
      </c>
    </row>
    <row r="206" spans="1:15" ht="15.75" customHeight="1" x14ac:dyDescent="0.25">
      <c r="A206" s="26" t="s">
        <v>586</v>
      </c>
      <c r="B206" s="185">
        <v>7</v>
      </c>
      <c r="C206" s="185">
        <v>15</v>
      </c>
      <c r="D206" s="185">
        <v>6</v>
      </c>
      <c r="E206" s="186">
        <v>5</v>
      </c>
      <c r="F206" s="186">
        <v>3</v>
      </c>
      <c r="G206" s="186">
        <v>3</v>
      </c>
      <c r="H206" s="186">
        <v>1</v>
      </c>
      <c r="I206" s="186">
        <v>4</v>
      </c>
      <c r="J206" s="186">
        <v>2</v>
      </c>
      <c r="K206" s="186">
        <v>0</v>
      </c>
      <c r="L206" s="153">
        <v>1</v>
      </c>
      <c r="M206" s="154">
        <v>0</v>
      </c>
      <c r="N206" s="154">
        <v>1</v>
      </c>
      <c r="O206" s="154">
        <v>0</v>
      </c>
    </row>
    <row r="207" spans="1:15" ht="15.75" customHeight="1" x14ac:dyDescent="0.25">
      <c r="A207" s="25" t="s">
        <v>290</v>
      </c>
      <c r="B207" s="185">
        <v>0</v>
      </c>
      <c r="C207" s="185">
        <v>0</v>
      </c>
      <c r="D207" s="185">
        <v>1</v>
      </c>
      <c r="E207" s="186">
        <v>0</v>
      </c>
      <c r="F207" s="186">
        <v>1</v>
      </c>
      <c r="G207" s="186">
        <v>0</v>
      </c>
      <c r="H207" s="186">
        <v>0</v>
      </c>
      <c r="I207" s="186">
        <v>0</v>
      </c>
      <c r="J207" s="186">
        <v>0</v>
      </c>
      <c r="K207" s="186">
        <v>0</v>
      </c>
      <c r="L207" s="153">
        <v>0</v>
      </c>
      <c r="M207" s="154">
        <v>1</v>
      </c>
      <c r="N207" s="154">
        <v>0</v>
      </c>
      <c r="O207" s="154">
        <v>2</v>
      </c>
    </row>
    <row r="208" spans="1:15" ht="15.75" customHeight="1" x14ac:dyDescent="0.25">
      <c r="A208" s="27" t="s">
        <v>517</v>
      </c>
      <c r="B208" s="185">
        <v>2</v>
      </c>
      <c r="C208" s="185">
        <v>0</v>
      </c>
      <c r="D208" s="185">
        <v>0</v>
      </c>
      <c r="E208" s="186">
        <v>2</v>
      </c>
      <c r="F208" s="186">
        <v>1</v>
      </c>
      <c r="G208" s="186">
        <v>2</v>
      </c>
      <c r="H208" s="186">
        <v>1</v>
      </c>
      <c r="I208" s="186">
        <v>2</v>
      </c>
      <c r="J208" s="186">
        <v>1</v>
      </c>
      <c r="K208" s="186">
        <v>1</v>
      </c>
      <c r="L208" s="153">
        <v>1</v>
      </c>
      <c r="M208" s="154">
        <v>1</v>
      </c>
      <c r="N208" s="154">
        <v>1</v>
      </c>
      <c r="O208" s="154">
        <v>2</v>
      </c>
    </row>
    <row r="209" spans="1:15" ht="15.75" customHeight="1" x14ac:dyDescent="0.25">
      <c r="A209" s="6" t="s">
        <v>587</v>
      </c>
      <c r="B209" s="185">
        <v>8</v>
      </c>
      <c r="C209" s="185">
        <v>2</v>
      </c>
      <c r="D209" s="185">
        <v>7</v>
      </c>
      <c r="E209" s="186">
        <v>4</v>
      </c>
      <c r="F209" s="186">
        <v>1</v>
      </c>
      <c r="G209" s="186">
        <v>6</v>
      </c>
      <c r="H209" s="186">
        <v>4</v>
      </c>
      <c r="I209" s="186">
        <v>0</v>
      </c>
      <c r="J209" s="186">
        <v>1</v>
      </c>
      <c r="K209" s="186">
        <v>0</v>
      </c>
      <c r="L209" s="153">
        <v>0</v>
      </c>
      <c r="M209" s="154">
        <v>0</v>
      </c>
      <c r="N209" s="154">
        <v>1</v>
      </c>
      <c r="O209" s="154">
        <v>0</v>
      </c>
    </row>
    <row r="210" spans="1:15" ht="15.75" customHeight="1" x14ac:dyDescent="0.25">
      <c r="A210" s="27" t="s">
        <v>291</v>
      </c>
      <c r="B210" s="185">
        <v>1</v>
      </c>
      <c r="C210" s="185">
        <v>1</v>
      </c>
      <c r="D210" s="185">
        <v>9</v>
      </c>
      <c r="E210" s="186">
        <v>2</v>
      </c>
      <c r="F210" s="186">
        <v>2</v>
      </c>
      <c r="G210" s="186">
        <v>1</v>
      </c>
      <c r="H210" s="186">
        <v>0</v>
      </c>
      <c r="I210" s="186">
        <v>0</v>
      </c>
      <c r="J210" s="186">
        <v>0</v>
      </c>
      <c r="K210" s="186">
        <v>0</v>
      </c>
      <c r="L210" s="153">
        <v>0</v>
      </c>
      <c r="M210" s="154">
        <v>1</v>
      </c>
      <c r="N210" s="154">
        <v>0</v>
      </c>
      <c r="O210" s="154">
        <v>0</v>
      </c>
    </row>
    <row r="211" spans="1:15" ht="15.75" customHeight="1" x14ac:dyDescent="0.25">
      <c r="A211" s="24" t="s">
        <v>264</v>
      </c>
      <c r="B211" s="185">
        <v>0</v>
      </c>
      <c r="C211" s="185">
        <v>0</v>
      </c>
      <c r="D211" s="185">
        <v>0</v>
      </c>
      <c r="E211" s="186">
        <v>19</v>
      </c>
      <c r="F211" s="186">
        <v>9</v>
      </c>
      <c r="G211" s="186">
        <v>44</v>
      </c>
      <c r="H211" s="186">
        <v>48</v>
      </c>
      <c r="I211" s="186">
        <v>12</v>
      </c>
      <c r="J211" s="186">
        <v>23</v>
      </c>
      <c r="K211" s="186">
        <v>36</v>
      </c>
      <c r="L211" s="153">
        <v>42</v>
      </c>
      <c r="M211" s="154">
        <v>28</v>
      </c>
      <c r="N211" s="154">
        <v>11</v>
      </c>
      <c r="O211" s="154">
        <v>16</v>
      </c>
    </row>
    <row r="212" spans="1:15" ht="15.75" customHeight="1" x14ac:dyDescent="0.25">
      <c r="A212" s="27" t="s">
        <v>36</v>
      </c>
      <c r="B212" s="185">
        <v>11</v>
      </c>
      <c r="C212" s="185">
        <v>11</v>
      </c>
      <c r="D212" s="185">
        <v>11</v>
      </c>
      <c r="E212" s="186">
        <v>12</v>
      </c>
      <c r="F212" s="186">
        <v>9</v>
      </c>
      <c r="G212" s="186">
        <v>10</v>
      </c>
      <c r="H212" s="186">
        <v>9</v>
      </c>
      <c r="I212" s="186">
        <v>5</v>
      </c>
      <c r="J212" s="186">
        <v>7</v>
      </c>
      <c r="K212" s="186">
        <v>4</v>
      </c>
      <c r="L212" s="153">
        <v>3</v>
      </c>
      <c r="M212" s="154">
        <v>3</v>
      </c>
      <c r="N212" s="154">
        <v>4</v>
      </c>
      <c r="O212" s="154">
        <v>0</v>
      </c>
    </row>
    <row r="213" spans="1:15" ht="15.75" customHeight="1" x14ac:dyDescent="0.25">
      <c r="A213" s="27" t="s">
        <v>37</v>
      </c>
      <c r="B213" s="185">
        <v>162</v>
      </c>
      <c r="C213" s="185">
        <v>196</v>
      </c>
      <c r="D213" s="185">
        <v>183</v>
      </c>
      <c r="E213" s="186">
        <v>182</v>
      </c>
      <c r="F213" s="186">
        <v>155</v>
      </c>
      <c r="G213" s="186">
        <v>191</v>
      </c>
      <c r="H213" s="186">
        <v>185</v>
      </c>
      <c r="I213" s="186">
        <v>196</v>
      </c>
      <c r="J213" s="186">
        <v>194</v>
      </c>
      <c r="K213" s="186">
        <v>165</v>
      </c>
      <c r="L213" s="153">
        <v>161</v>
      </c>
      <c r="M213" s="154">
        <v>168</v>
      </c>
      <c r="N213" s="154">
        <v>138</v>
      </c>
      <c r="O213" s="154">
        <v>159</v>
      </c>
    </row>
    <row r="214" spans="1:15" ht="15.75" customHeight="1" x14ac:dyDescent="0.25">
      <c r="A214" s="6" t="s">
        <v>225</v>
      </c>
      <c r="B214" s="185">
        <v>19</v>
      </c>
      <c r="C214" s="185">
        <v>11</v>
      </c>
      <c r="D214" s="185">
        <v>15</v>
      </c>
      <c r="E214" s="186">
        <v>27</v>
      </c>
      <c r="F214" s="186">
        <v>31</v>
      </c>
      <c r="G214" s="186">
        <v>32</v>
      </c>
      <c r="H214" s="186">
        <v>19</v>
      </c>
      <c r="I214" s="186">
        <v>27</v>
      </c>
      <c r="J214" s="186">
        <v>31</v>
      </c>
      <c r="K214" s="186">
        <v>11</v>
      </c>
      <c r="L214" s="153">
        <v>22</v>
      </c>
      <c r="M214" s="154">
        <v>14</v>
      </c>
      <c r="N214" s="154">
        <v>8</v>
      </c>
      <c r="O214" s="154">
        <v>3</v>
      </c>
    </row>
    <row r="215" spans="1:15" ht="15.75" customHeight="1" x14ac:dyDescent="0.25">
      <c r="A215" s="27" t="s">
        <v>292</v>
      </c>
      <c r="B215" s="185">
        <v>0</v>
      </c>
      <c r="C215" s="185">
        <v>2</v>
      </c>
      <c r="D215" s="185">
        <v>0</v>
      </c>
      <c r="E215" s="186">
        <v>2</v>
      </c>
      <c r="F215" s="186">
        <v>4</v>
      </c>
      <c r="G215" s="186">
        <v>2</v>
      </c>
      <c r="H215" s="186">
        <v>1</v>
      </c>
      <c r="I215" s="186">
        <v>0</v>
      </c>
      <c r="J215" s="186">
        <v>0</v>
      </c>
      <c r="K215" s="186">
        <v>0</v>
      </c>
      <c r="L215" s="153">
        <v>0</v>
      </c>
      <c r="M215" s="154">
        <v>0</v>
      </c>
      <c r="N215" s="154">
        <v>0</v>
      </c>
      <c r="O215" s="154">
        <v>0</v>
      </c>
    </row>
    <row r="216" spans="1:15" ht="15.75" customHeight="1" x14ac:dyDescent="0.25">
      <c r="A216" s="90" t="s">
        <v>78</v>
      </c>
      <c r="B216" s="185">
        <v>0</v>
      </c>
      <c r="C216" s="185">
        <v>0</v>
      </c>
      <c r="D216" s="185">
        <v>0</v>
      </c>
      <c r="E216" s="186">
        <v>0</v>
      </c>
      <c r="F216" s="186">
        <v>0</v>
      </c>
      <c r="G216" s="186">
        <v>1</v>
      </c>
      <c r="H216" s="186">
        <v>0</v>
      </c>
      <c r="I216" s="186">
        <v>1</v>
      </c>
      <c r="J216" s="186">
        <v>2</v>
      </c>
      <c r="K216" s="186">
        <v>4</v>
      </c>
      <c r="L216" s="153">
        <v>0</v>
      </c>
      <c r="M216" s="154">
        <v>0</v>
      </c>
      <c r="N216" s="154">
        <v>0</v>
      </c>
      <c r="O216" s="154">
        <v>0</v>
      </c>
    </row>
    <row r="217" spans="1:15" ht="15.75" customHeight="1" x14ac:dyDescent="0.25">
      <c r="A217" s="6" t="s">
        <v>228</v>
      </c>
      <c r="B217" s="185">
        <v>10</v>
      </c>
      <c r="C217" s="185">
        <v>26</v>
      </c>
      <c r="D217" s="185">
        <v>9</v>
      </c>
      <c r="E217" s="186">
        <v>5</v>
      </c>
      <c r="F217" s="186">
        <v>3</v>
      </c>
      <c r="G217" s="186">
        <v>5</v>
      </c>
      <c r="H217" s="186">
        <v>6</v>
      </c>
      <c r="I217" s="186">
        <v>0</v>
      </c>
      <c r="J217" s="186">
        <v>5</v>
      </c>
      <c r="K217" s="186">
        <v>5</v>
      </c>
      <c r="L217" s="153">
        <v>3</v>
      </c>
      <c r="M217" s="154">
        <v>4</v>
      </c>
      <c r="N217" s="154">
        <v>0</v>
      </c>
      <c r="O217" s="154">
        <v>0</v>
      </c>
    </row>
    <row r="218" spans="1:15" ht="15.75" customHeight="1" x14ac:dyDescent="0.25">
      <c r="A218" s="6" t="s">
        <v>230</v>
      </c>
      <c r="B218" s="185">
        <v>4</v>
      </c>
      <c r="C218" s="185">
        <v>4</v>
      </c>
      <c r="D218" s="185">
        <v>0</v>
      </c>
      <c r="E218" s="186">
        <v>1</v>
      </c>
      <c r="F218" s="186">
        <v>0</v>
      </c>
      <c r="G218" s="186">
        <v>2</v>
      </c>
      <c r="H218" s="186">
        <v>1</v>
      </c>
      <c r="I218" s="186">
        <v>2</v>
      </c>
      <c r="J218" s="186">
        <v>5</v>
      </c>
      <c r="K218" s="186">
        <v>1</v>
      </c>
      <c r="L218" s="153">
        <v>0</v>
      </c>
      <c r="M218" s="154">
        <v>3</v>
      </c>
      <c r="N218" s="154">
        <v>0</v>
      </c>
      <c r="O218" s="154">
        <v>0</v>
      </c>
    </row>
    <row r="219" spans="1:15" ht="15.75" customHeight="1" x14ac:dyDescent="0.25">
      <c r="A219" s="27" t="s">
        <v>293</v>
      </c>
      <c r="B219" s="185">
        <v>0</v>
      </c>
      <c r="C219" s="185">
        <v>0</v>
      </c>
      <c r="D219" s="185">
        <v>0</v>
      </c>
      <c r="E219" s="186">
        <v>0</v>
      </c>
      <c r="F219" s="186">
        <v>0</v>
      </c>
      <c r="G219" s="186">
        <v>0</v>
      </c>
      <c r="H219" s="186">
        <v>0</v>
      </c>
      <c r="I219" s="186">
        <v>1</v>
      </c>
      <c r="J219" s="186">
        <v>0</v>
      </c>
      <c r="K219" s="186">
        <v>0</v>
      </c>
      <c r="L219" s="153">
        <v>0</v>
      </c>
      <c r="M219" s="154">
        <v>0</v>
      </c>
      <c r="N219" s="154">
        <v>0</v>
      </c>
      <c r="O219" s="154">
        <v>0</v>
      </c>
    </row>
    <row r="220" spans="1:15" ht="15.75" customHeight="1" x14ac:dyDescent="0.25">
      <c r="A220" s="27" t="s">
        <v>253</v>
      </c>
      <c r="B220" s="185">
        <v>0</v>
      </c>
      <c r="C220" s="185">
        <v>0</v>
      </c>
      <c r="D220" s="185">
        <v>0</v>
      </c>
      <c r="E220" s="185">
        <v>0</v>
      </c>
      <c r="F220" s="185">
        <v>0</v>
      </c>
      <c r="G220" s="185">
        <v>0</v>
      </c>
      <c r="H220" s="185">
        <v>0</v>
      </c>
      <c r="I220" s="185">
        <v>0</v>
      </c>
      <c r="J220" s="185">
        <v>0</v>
      </c>
      <c r="K220" s="185">
        <v>0</v>
      </c>
      <c r="L220" s="185">
        <v>0</v>
      </c>
      <c r="M220" s="154">
        <v>9</v>
      </c>
      <c r="N220" s="154">
        <v>0</v>
      </c>
      <c r="O220" s="154">
        <v>0</v>
      </c>
    </row>
    <row r="221" spans="1:15" ht="15.75" customHeight="1" x14ac:dyDescent="0.25">
      <c r="A221" s="24" t="s">
        <v>593</v>
      </c>
      <c r="B221" s="185">
        <v>0</v>
      </c>
      <c r="C221" s="185">
        <v>0</v>
      </c>
      <c r="D221" s="185">
        <v>0</v>
      </c>
      <c r="E221" s="186">
        <v>1</v>
      </c>
      <c r="F221" s="186">
        <v>2</v>
      </c>
      <c r="G221" s="186">
        <v>0</v>
      </c>
      <c r="H221" s="186">
        <v>2</v>
      </c>
      <c r="I221" s="186">
        <v>0</v>
      </c>
      <c r="J221" s="186">
        <v>1</v>
      </c>
      <c r="K221" s="186">
        <v>2</v>
      </c>
      <c r="L221" s="153">
        <v>0</v>
      </c>
      <c r="M221" s="154">
        <v>0</v>
      </c>
      <c r="N221" s="154">
        <v>1</v>
      </c>
      <c r="O221" s="154">
        <v>0</v>
      </c>
    </row>
    <row r="222" spans="1:15" ht="15.75" customHeight="1" x14ac:dyDescent="0.25">
      <c r="A222" s="6" t="s">
        <v>248</v>
      </c>
      <c r="B222" s="185">
        <v>2</v>
      </c>
      <c r="C222" s="185">
        <v>0</v>
      </c>
      <c r="D222" s="185">
        <v>1</v>
      </c>
      <c r="E222" s="186">
        <v>2</v>
      </c>
      <c r="F222" s="186">
        <v>1</v>
      </c>
      <c r="G222" s="186">
        <v>0</v>
      </c>
      <c r="H222" s="186">
        <v>0</v>
      </c>
      <c r="I222" s="186">
        <v>0</v>
      </c>
      <c r="J222" s="186">
        <v>0</v>
      </c>
      <c r="K222" s="186">
        <v>2</v>
      </c>
      <c r="L222" s="153">
        <v>0</v>
      </c>
      <c r="M222" s="154">
        <v>0</v>
      </c>
      <c r="N222" s="154">
        <v>0</v>
      </c>
      <c r="O222" s="154">
        <v>0</v>
      </c>
    </row>
    <row r="223" spans="1:15" ht="15.75" customHeight="1" x14ac:dyDescent="0.25">
      <c r="A223" s="34"/>
      <c r="B223" s="186"/>
      <c r="C223" s="187"/>
      <c r="D223" s="187"/>
      <c r="E223" s="186"/>
      <c r="F223" s="186"/>
      <c r="G223" s="186"/>
      <c r="H223" s="186"/>
      <c r="I223" s="186"/>
      <c r="J223" s="186"/>
      <c r="K223" s="186"/>
      <c r="L223" s="153"/>
      <c r="M223" s="154"/>
      <c r="N223" s="154"/>
      <c r="O223" s="154"/>
    </row>
    <row r="224" spans="1:15" ht="15.75" customHeight="1" x14ac:dyDescent="0.25">
      <c r="A224" s="50" t="s">
        <v>153</v>
      </c>
      <c r="B224" s="188">
        <f t="shared" ref="B224:M224" si="13">SUM(B226:B228)</f>
        <v>15</v>
      </c>
      <c r="C224" s="188">
        <f t="shared" si="13"/>
        <v>7</v>
      </c>
      <c r="D224" s="188">
        <f t="shared" si="13"/>
        <v>9</v>
      </c>
      <c r="E224" s="188">
        <f t="shared" si="13"/>
        <v>6</v>
      </c>
      <c r="F224" s="188">
        <f t="shared" si="13"/>
        <v>5</v>
      </c>
      <c r="G224" s="188">
        <f t="shared" si="13"/>
        <v>8</v>
      </c>
      <c r="H224" s="188">
        <f t="shared" si="13"/>
        <v>6</v>
      </c>
      <c r="I224" s="188">
        <f t="shared" si="13"/>
        <v>5</v>
      </c>
      <c r="J224" s="188">
        <f t="shared" si="13"/>
        <v>11</v>
      </c>
      <c r="K224" s="188">
        <f t="shared" si="13"/>
        <v>4</v>
      </c>
      <c r="L224" s="182">
        <f>SUM(L226:L228)</f>
        <v>7</v>
      </c>
      <c r="M224" s="147">
        <f t="shared" si="13"/>
        <v>3</v>
      </c>
      <c r="N224" s="147">
        <f>SUM(N226:N228)</f>
        <v>3</v>
      </c>
      <c r="O224" s="147">
        <f>SUM(O226:O228)</f>
        <v>9</v>
      </c>
    </row>
    <row r="225" spans="1:15" ht="15.75" customHeight="1" x14ac:dyDescent="0.25">
      <c r="A225" s="27"/>
      <c r="B225" s="186"/>
      <c r="C225" s="185"/>
      <c r="D225" s="185"/>
      <c r="E225" s="186"/>
      <c r="F225" s="186"/>
      <c r="G225" s="186"/>
      <c r="H225" s="186"/>
      <c r="I225" s="186"/>
      <c r="J225" s="186"/>
      <c r="K225" s="186"/>
      <c r="L225" s="153"/>
      <c r="M225" s="154"/>
      <c r="N225" s="154"/>
      <c r="O225" s="154"/>
    </row>
    <row r="226" spans="1:15" ht="15.75" customHeight="1" x14ac:dyDescent="0.25">
      <c r="A226" s="27" t="s">
        <v>501</v>
      </c>
      <c r="B226" s="185">
        <v>12</v>
      </c>
      <c r="C226" s="185">
        <v>7</v>
      </c>
      <c r="D226" s="185">
        <v>7</v>
      </c>
      <c r="E226" s="186">
        <v>5</v>
      </c>
      <c r="F226" s="186">
        <v>3</v>
      </c>
      <c r="G226" s="186">
        <v>6</v>
      </c>
      <c r="H226" s="186">
        <v>2</v>
      </c>
      <c r="I226" s="186">
        <v>3</v>
      </c>
      <c r="J226" s="186">
        <v>5</v>
      </c>
      <c r="K226" s="186">
        <v>3</v>
      </c>
      <c r="L226" s="153">
        <v>3</v>
      </c>
      <c r="M226" s="154">
        <v>2</v>
      </c>
      <c r="N226" s="154">
        <v>1</v>
      </c>
      <c r="O226" s="154">
        <v>3</v>
      </c>
    </row>
    <row r="227" spans="1:15" ht="15.75" customHeight="1" x14ac:dyDescent="0.25">
      <c r="A227" s="27" t="s">
        <v>400</v>
      </c>
      <c r="B227" s="185">
        <v>3</v>
      </c>
      <c r="C227" s="185">
        <v>0</v>
      </c>
      <c r="D227" s="185">
        <v>2</v>
      </c>
      <c r="E227" s="186">
        <v>1</v>
      </c>
      <c r="F227" s="186">
        <v>1</v>
      </c>
      <c r="G227" s="186">
        <v>0</v>
      </c>
      <c r="H227" s="186">
        <v>1</v>
      </c>
      <c r="I227" s="186">
        <v>2</v>
      </c>
      <c r="J227" s="186">
        <v>4</v>
      </c>
      <c r="K227" s="186">
        <v>0</v>
      </c>
      <c r="L227" s="153">
        <v>2</v>
      </c>
      <c r="M227" s="154">
        <v>1</v>
      </c>
      <c r="N227" s="154">
        <v>0</v>
      </c>
      <c r="O227" s="154">
        <v>3</v>
      </c>
    </row>
    <row r="228" spans="1:15" ht="15.75" customHeight="1" x14ac:dyDescent="0.25">
      <c r="A228" s="22" t="s">
        <v>60</v>
      </c>
      <c r="B228" s="185">
        <v>0</v>
      </c>
      <c r="C228" s="185">
        <v>0</v>
      </c>
      <c r="D228" s="185">
        <v>0</v>
      </c>
      <c r="E228" s="186">
        <v>0</v>
      </c>
      <c r="F228" s="186">
        <v>1</v>
      </c>
      <c r="G228" s="186">
        <v>2</v>
      </c>
      <c r="H228" s="186">
        <v>3</v>
      </c>
      <c r="I228" s="186">
        <v>0</v>
      </c>
      <c r="J228" s="186">
        <v>2</v>
      </c>
      <c r="K228" s="186">
        <v>1</v>
      </c>
      <c r="L228" s="153">
        <v>2</v>
      </c>
      <c r="M228" s="154">
        <v>0</v>
      </c>
      <c r="N228" s="154">
        <v>2</v>
      </c>
      <c r="O228" s="154">
        <v>3</v>
      </c>
    </row>
    <row r="229" spans="1:15" ht="15.75" customHeight="1" x14ac:dyDescent="0.25">
      <c r="A229" s="27"/>
      <c r="B229" s="186"/>
      <c r="C229" s="187"/>
      <c r="D229" s="187"/>
      <c r="E229" s="186"/>
      <c r="F229" s="186"/>
      <c r="G229" s="186"/>
      <c r="H229" s="186"/>
      <c r="I229" s="186"/>
      <c r="J229" s="186"/>
      <c r="K229" s="186"/>
      <c r="L229" s="153"/>
      <c r="M229" s="154"/>
      <c r="N229" s="154"/>
      <c r="O229" s="154"/>
    </row>
    <row r="230" spans="1:15" ht="15.75" customHeight="1" x14ac:dyDescent="0.25">
      <c r="A230" s="50" t="s">
        <v>154</v>
      </c>
      <c r="B230" s="188">
        <f t="shared" ref="B230:M230" si="14">SUM(B232:B241)</f>
        <v>12</v>
      </c>
      <c r="C230" s="188">
        <f t="shared" si="14"/>
        <v>1</v>
      </c>
      <c r="D230" s="188">
        <f t="shared" si="14"/>
        <v>1</v>
      </c>
      <c r="E230" s="188">
        <f t="shared" si="14"/>
        <v>2</v>
      </c>
      <c r="F230" s="188">
        <f t="shared" si="14"/>
        <v>4</v>
      </c>
      <c r="G230" s="188">
        <f t="shared" si="14"/>
        <v>6</v>
      </c>
      <c r="H230" s="188">
        <f t="shared" si="14"/>
        <v>4</v>
      </c>
      <c r="I230" s="188">
        <f t="shared" si="14"/>
        <v>6</v>
      </c>
      <c r="J230" s="188">
        <f t="shared" si="14"/>
        <v>5</v>
      </c>
      <c r="K230" s="188">
        <f t="shared" si="14"/>
        <v>5</v>
      </c>
      <c r="L230" s="182">
        <f t="shared" si="14"/>
        <v>5</v>
      </c>
      <c r="M230" s="147">
        <f t="shared" si="14"/>
        <v>4</v>
      </c>
      <c r="N230" s="147">
        <f>SUM(N232:N241)</f>
        <v>6</v>
      </c>
      <c r="O230" s="147">
        <f>SUM(O232:O241)</f>
        <v>7</v>
      </c>
    </row>
    <row r="231" spans="1:15" ht="15.75" customHeight="1" x14ac:dyDescent="0.25">
      <c r="A231" s="189"/>
      <c r="B231" s="186"/>
      <c r="C231" s="185"/>
      <c r="D231" s="185"/>
      <c r="E231" s="186"/>
      <c r="F231" s="186"/>
      <c r="G231" s="186"/>
      <c r="H231" s="186"/>
      <c r="I231" s="186"/>
      <c r="J231" s="186"/>
      <c r="K231" s="186"/>
      <c r="L231" s="153"/>
      <c r="M231" s="154"/>
      <c r="N231" s="154"/>
      <c r="O231" s="154"/>
    </row>
    <row r="232" spans="1:15" ht="15.75" customHeight="1" x14ac:dyDescent="0.25">
      <c r="A232" s="27" t="s">
        <v>295</v>
      </c>
      <c r="B232" s="185">
        <v>12</v>
      </c>
      <c r="C232" s="185">
        <v>1</v>
      </c>
      <c r="D232" s="185">
        <v>1</v>
      </c>
      <c r="E232" s="186">
        <v>0</v>
      </c>
      <c r="F232" s="186">
        <v>0</v>
      </c>
      <c r="G232" s="186">
        <v>0</v>
      </c>
      <c r="H232" s="186">
        <v>4</v>
      </c>
      <c r="I232" s="186">
        <v>3</v>
      </c>
      <c r="J232" s="186">
        <v>1</v>
      </c>
      <c r="K232" s="186">
        <v>0</v>
      </c>
      <c r="L232" s="153">
        <v>0</v>
      </c>
      <c r="M232" s="154">
        <v>0</v>
      </c>
      <c r="N232" s="154">
        <v>0</v>
      </c>
      <c r="O232" s="154">
        <v>0</v>
      </c>
    </row>
    <row r="233" spans="1:15" ht="15.75" customHeight="1" x14ac:dyDescent="0.25">
      <c r="A233" s="25" t="s">
        <v>509</v>
      </c>
      <c r="B233" s="185">
        <v>0</v>
      </c>
      <c r="C233" s="185">
        <v>0</v>
      </c>
      <c r="D233" s="185">
        <v>0</v>
      </c>
      <c r="E233" s="186">
        <v>0</v>
      </c>
      <c r="F233" s="186">
        <v>0</v>
      </c>
      <c r="G233" s="186">
        <v>0</v>
      </c>
      <c r="H233" s="186">
        <v>0</v>
      </c>
      <c r="I233" s="186">
        <v>0</v>
      </c>
      <c r="J233" s="186">
        <v>0</v>
      </c>
      <c r="K233" s="186">
        <v>1</v>
      </c>
      <c r="L233" s="153">
        <v>0</v>
      </c>
      <c r="M233" s="154">
        <v>0</v>
      </c>
      <c r="N233" s="154">
        <v>0</v>
      </c>
      <c r="O233" s="154">
        <v>0</v>
      </c>
    </row>
    <row r="234" spans="1:15" ht="15.75" customHeight="1" x14ac:dyDescent="0.25">
      <c r="A234" s="25" t="s">
        <v>297</v>
      </c>
      <c r="B234" s="185">
        <v>0</v>
      </c>
      <c r="C234" s="185">
        <v>0</v>
      </c>
      <c r="D234" s="185">
        <v>0</v>
      </c>
      <c r="E234" s="186">
        <v>1</v>
      </c>
      <c r="F234" s="186">
        <v>2</v>
      </c>
      <c r="G234" s="186">
        <v>1</v>
      </c>
      <c r="H234" s="186">
        <v>0</v>
      </c>
      <c r="I234" s="186">
        <v>0</v>
      </c>
      <c r="J234" s="186">
        <v>0</v>
      </c>
      <c r="K234" s="186">
        <v>0</v>
      </c>
      <c r="L234" s="153">
        <v>1</v>
      </c>
      <c r="M234" s="154">
        <v>0</v>
      </c>
      <c r="N234" s="154">
        <v>0</v>
      </c>
      <c r="O234" s="154">
        <v>0</v>
      </c>
    </row>
    <row r="235" spans="1:15" ht="15.75" customHeight="1" x14ac:dyDescent="0.25">
      <c r="A235" s="22" t="s">
        <v>296</v>
      </c>
      <c r="B235" s="185">
        <v>0</v>
      </c>
      <c r="C235" s="185">
        <v>0</v>
      </c>
      <c r="D235" s="185">
        <v>0</v>
      </c>
      <c r="E235" s="186">
        <v>0</v>
      </c>
      <c r="F235" s="186">
        <v>0</v>
      </c>
      <c r="G235" s="186">
        <v>1</v>
      </c>
      <c r="H235" s="186">
        <v>0</v>
      </c>
      <c r="I235" s="186">
        <v>0</v>
      </c>
      <c r="J235" s="186">
        <v>0</v>
      </c>
      <c r="K235" s="186">
        <v>0</v>
      </c>
      <c r="L235" s="153">
        <v>2</v>
      </c>
      <c r="M235" s="154">
        <v>1</v>
      </c>
      <c r="N235" s="154">
        <v>2</v>
      </c>
      <c r="O235" s="154">
        <v>4</v>
      </c>
    </row>
    <row r="236" spans="1:15" ht="15.75" customHeight="1" x14ac:dyDescent="0.25">
      <c r="A236" s="112" t="s">
        <v>266</v>
      </c>
      <c r="B236" s="185">
        <v>0</v>
      </c>
      <c r="C236" s="185">
        <v>0</v>
      </c>
      <c r="D236" s="185">
        <v>0</v>
      </c>
      <c r="E236" s="186">
        <v>0</v>
      </c>
      <c r="F236" s="186">
        <v>1</v>
      </c>
      <c r="G236" s="186">
        <v>2</v>
      </c>
      <c r="H236" s="186">
        <v>0</v>
      </c>
      <c r="I236" s="186">
        <v>0</v>
      </c>
      <c r="J236" s="186">
        <v>0</v>
      </c>
      <c r="K236" s="186">
        <v>2</v>
      </c>
      <c r="L236" s="153">
        <v>0</v>
      </c>
      <c r="M236" s="154">
        <v>1</v>
      </c>
      <c r="N236" s="154">
        <v>0</v>
      </c>
      <c r="O236" s="154">
        <v>0</v>
      </c>
    </row>
    <row r="237" spans="1:15" ht="15.75" customHeight="1" x14ac:dyDescent="0.25">
      <c r="A237" s="22" t="s">
        <v>298</v>
      </c>
      <c r="B237" s="185">
        <v>0</v>
      </c>
      <c r="C237" s="185">
        <v>0</v>
      </c>
      <c r="D237" s="185">
        <v>0</v>
      </c>
      <c r="E237" s="186">
        <v>0</v>
      </c>
      <c r="F237" s="186">
        <v>0</v>
      </c>
      <c r="G237" s="186">
        <v>1</v>
      </c>
      <c r="H237" s="186">
        <v>0</v>
      </c>
      <c r="I237" s="186">
        <v>0</v>
      </c>
      <c r="J237" s="186">
        <v>0</v>
      </c>
      <c r="K237" s="186">
        <v>0</v>
      </c>
      <c r="L237" s="153">
        <v>0</v>
      </c>
      <c r="M237" s="154">
        <v>0</v>
      </c>
      <c r="N237" s="154">
        <v>0</v>
      </c>
      <c r="O237" s="154">
        <v>0</v>
      </c>
    </row>
    <row r="238" spans="1:15" ht="15.75" customHeight="1" x14ac:dyDescent="0.25">
      <c r="A238" s="27" t="s">
        <v>598</v>
      </c>
      <c r="B238" s="185">
        <v>0</v>
      </c>
      <c r="C238" s="185">
        <v>0</v>
      </c>
      <c r="D238" s="185">
        <v>0</v>
      </c>
      <c r="E238" s="186">
        <v>0</v>
      </c>
      <c r="F238" s="186">
        <v>0</v>
      </c>
      <c r="G238" s="186">
        <v>0</v>
      </c>
      <c r="H238" s="186">
        <v>0</v>
      </c>
      <c r="I238" s="186">
        <v>0</v>
      </c>
      <c r="J238" s="186">
        <v>0</v>
      </c>
      <c r="K238" s="186">
        <v>0</v>
      </c>
      <c r="L238" s="153">
        <v>0</v>
      </c>
      <c r="M238" s="154">
        <v>0</v>
      </c>
      <c r="N238" s="154">
        <v>2</v>
      </c>
      <c r="O238" s="154">
        <v>1</v>
      </c>
    </row>
    <row r="239" spans="1:15" ht="15.75" customHeight="1" x14ac:dyDescent="0.25">
      <c r="A239" s="22" t="s">
        <v>401</v>
      </c>
      <c r="B239" s="185">
        <v>0</v>
      </c>
      <c r="C239" s="185">
        <v>0</v>
      </c>
      <c r="D239" s="185">
        <v>0</v>
      </c>
      <c r="E239" s="185">
        <v>0</v>
      </c>
      <c r="F239" s="185">
        <v>0</v>
      </c>
      <c r="G239" s="185">
        <v>0</v>
      </c>
      <c r="H239" s="185">
        <v>0</v>
      </c>
      <c r="I239" s="185">
        <v>0</v>
      </c>
      <c r="J239" s="185">
        <v>0</v>
      </c>
      <c r="K239" s="185">
        <v>0</v>
      </c>
      <c r="L239" s="185">
        <v>0</v>
      </c>
      <c r="M239" s="154">
        <v>2</v>
      </c>
      <c r="N239" s="154">
        <v>1</v>
      </c>
      <c r="O239" s="154">
        <v>2</v>
      </c>
    </row>
    <row r="240" spans="1:15" ht="15.75" customHeight="1" x14ac:dyDescent="0.25">
      <c r="A240" s="26" t="s">
        <v>594</v>
      </c>
      <c r="B240" s="185">
        <v>0</v>
      </c>
      <c r="C240" s="185">
        <v>0</v>
      </c>
      <c r="D240" s="185">
        <v>0</v>
      </c>
      <c r="E240" s="185">
        <v>0</v>
      </c>
      <c r="F240" s="185">
        <v>0</v>
      </c>
      <c r="G240" s="185">
        <v>0</v>
      </c>
      <c r="H240" s="185">
        <v>0</v>
      </c>
      <c r="I240" s="185">
        <v>0</v>
      </c>
      <c r="J240" s="186">
        <v>3</v>
      </c>
      <c r="K240" s="186">
        <v>0</v>
      </c>
      <c r="L240" s="153">
        <v>0</v>
      </c>
      <c r="M240" s="154">
        <v>0</v>
      </c>
      <c r="N240" s="154">
        <v>1</v>
      </c>
      <c r="O240" s="154">
        <v>0</v>
      </c>
    </row>
    <row r="241" spans="1:15" ht="15.75" customHeight="1" x14ac:dyDescent="0.25">
      <c r="A241" s="22" t="s">
        <v>135</v>
      </c>
      <c r="B241" s="185">
        <v>0</v>
      </c>
      <c r="C241" s="185">
        <v>0</v>
      </c>
      <c r="D241" s="185">
        <v>0</v>
      </c>
      <c r="E241" s="186">
        <v>1</v>
      </c>
      <c r="F241" s="186">
        <v>1</v>
      </c>
      <c r="G241" s="186">
        <v>1</v>
      </c>
      <c r="H241" s="186">
        <v>0</v>
      </c>
      <c r="I241" s="186">
        <v>3</v>
      </c>
      <c r="J241" s="186">
        <v>1</v>
      </c>
      <c r="K241" s="186">
        <v>2</v>
      </c>
      <c r="L241" s="153">
        <v>2</v>
      </c>
      <c r="M241" s="154">
        <v>0</v>
      </c>
      <c r="N241" s="154">
        <v>0</v>
      </c>
      <c r="O241" s="154">
        <v>0</v>
      </c>
    </row>
    <row r="242" spans="1:15" ht="15.75" customHeight="1" x14ac:dyDescent="0.25">
      <c r="A242" s="34"/>
      <c r="B242" s="185"/>
      <c r="C242" s="187"/>
      <c r="D242" s="187"/>
      <c r="E242" s="186"/>
      <c r="F242" s="186"/>
      <c r="G242" s="186"/>
      <c r="H242" s="186"/>
      <c r="I242" s="186"/>
      <c r="J242" s="186"/>
      <c r="K242" s="186"/>
      <c r="L242" s="153"/>
      <c r="M242" s="154"/>
      <c r="N242" s="154"/>
      <c r="O242" s="154"/>
    </row>
    <row r="243" spans="1:15" ht="15.75" customHeight="1" x14ac:dyDescent="0.25">
      <c r="A243" s="50" t="s">
        <v>155</v>
      </c>
      <c r="B243" s="188">
        <f t="shared" ref="B243:I243" si="15">SUM(B245:B257)</f>
        <v>6983</v>
      </c>
      <c r="C243" s="188">
        <f t="shared" si="15"/>
        <v>6695</v>
      </c>
      <c r="D243" s="188">
        <f t="shared" si="15"/>
        <v>6317</v>
      </c>
      <c r="E243" s="188">
        <f t="shared" si="15"/>
        <v>6531</v>
      </c>
      <c r="F243" s="188">
        <f t="shared" si="15"/>
        <v>3645</v>
      </c>
      <c r="G243" s="188">
        <f t="shared" si="15"/>
        <v>4119</v>
      </c>
      <c r="H243" s="188">
        <f t="shared" si="15"/>
        <v>4296</v>
      </c>
      <c r="I243" s="188">
        <f t="shared" si="15"/>
        <v>4284</v>
      </c>
      <c r="J243" s="188">
        <f t="shared" ref="J243:O243" si="16">SUM(J245:J257)</f>
        <v>4948</v>
      </c>
      <c r="K243" s="188">
        <f t="shared" si="16"/>
        <v>4709</v>
      </c>
      <c r="L243" s="148">
        <f t="shared" si="16"/>
        <v>5240</v>
      </c>
      <c r="M243" s="147">
        <f t="shared" si="16"/>
        <v>5143</v>
      </c>
      <c r="N243" s="147">
        <f t="shared" si="16"/>
        <v>5364</v>
      </c>
      <c r="O243" s="147">
        <f t="shared" si="16"/>
        <v>5751</v>
      </c>
    </row>
    <row r="244" spans="1:15" ht="15.75" customHeight="1" x14ac:dyDescent="0.25">
      <c r="A244" s="27"/>
      <c r="B244" s="186"/>
      <c r="C244" s="185"/>
      <c r="D244" s="185"/>
      <c r="E244" s="186"/>
      <c r="F244" s="186"/>
      <c r="G244" s="186"/>
      <c r="H244" s="186"/>
      <c r="I244" s="186"/>
      <c r="J244" s="186"/>
      <c r="K244" s="186"/>
      <c r="L244" s="153"/>
      <c r="M244" s="154"/>
      <c r="N244" s="154"/>
      <c r="O244" s="154"/>
    </row>
    <row r="245" spans="1:15" ht="15.75" customHeight="1" x14ac:dyDescent="0.25">
      <c r="A245" s="25" t="s">
        <v>197</v>
      </c>
      <c r="B245" s="185">
        <v>0</v>
      </c>
      <c r="C245" s="185">
        <v>0</v>
      </c>
      <c r="D245" s="185">
        <v>0</v>
      </c>
      <c r="E245" s="185">
        <v>0</v>
      </c>
      <c r="F245" s="186">
        <v>170</v>
      </c>
      <c r="G245" s="186">
        <v>229</v>
      </c>
      <c r="H245" s="186">
        <v>277</v>
      </c>
      <c r="I245" s="186">
        <v>426</v>
      </c>
      <c r="J245" s="186">
        <v>515</v>
      </c>
      <c r="K245" s="186">
        <v>469</v>
      </c>
      <c r="L245" s="153">
        <v>517</v>
      </c>
      <c r="M245" s="154">
        <v>520</v>
      </c>
      <c r="N245" s="154">
        <v>499</v>
      </c>
      <c r="O245" s="154">
        <v>520</v>
      </c>
    </row>
    <row r="246" spans="1:15" ht="15.75" customHeight="1" x14ac:dyDescent="0.25">
      <c r="A246" s="25" t="s">
        <v>198</v>
      </c>
      <c r="B246" s="185">
        <v>4</v>
      </c>
      <c r="C246" s="185">
        <v>7</v>
      </c>
      <c r="D246" s="185">
        <v>4</v>
      </c>
      <c r="E246" s="186">
        <v>6</v>
      </c>
      <c r="F246" s="186">
        <v>193</v>
      </c>
      <c r="G246" s="186">
        <v>345</v>
      </c>
      <c r="H246" s="186">
        <v>187</v>
      </c>
      <c r="I246" s="186">
        <v>96</v>
      </c>
      <c r="J246" s="186">
        <v>62</v>
      </c>
      <c r="K246" s="186">
        <v>54</v>
      </c>
      <c r="L246" s="153">
        <v>45</v>
      </c>
      <c r="M246" s="154">
        <v>33</v>
      </c>
      <c r="N246" s="154">
        <v>25</v>
      </c>
      <c r="O246" s="154">
        <v>19</v>
      </c>
    </row>
    <row r="247" spans="1:15" ht="15.75" customHeight="1" x14ac:dyDescent="0.25">
      <c r="A247" s="25" t="s">
        <v>206</v>
      </c>
      <c r="B247" s="185">
        <v>5658</v>
      </c>
      <c r="C247" s="185">
        <v>5599</v>
      </c>
      <c r="D247" s="185">
        <v>5347</v>
      </c>
      <c r="E247" s="186">
        <v>5478</v>
      </c>
      <c r="F247" s="186">
        <v>2728</v>
      </c>
      <c r="G247" s="186">
        <v>2589</v>
      </c>
      <c r="H247" s="186">
        <v>2407</v>
      </c>
      <c r="I247" s="186">
        <v>2281</v>
      </c>
      <c r="J247" s="186">
        <v>3164</v>
      </c>
      <c r="K247" s="186">
        <v>3017</v>
      </c>
      <c r="L247" s="153">
        <v>3393</v>
      </c>
      <c r="M247" s="154">
        <v>3413</v>
      </c>
      <c r="N247" s="154">
        <v>3645</v>
      </c>
      <c r="O247" s="154">
        <v>3815</v>
      </c>
    </row>
    <row r="248" spans="1:15" ht="15.75" customHeight="1" x14ac:dyDescent="0.25">
      <c r="A248" s="27" t="s">
        <v>2</v>
      </c>
      <c r="B248" s="185">
        <v>58</v>
      </c>
      <c r="C248" s="185">
        <v>108</v>
      </c>
      <c r="D248" s="185">
        <v>90</v>
      </c>
      <c r="E248" s="186">
        <v>58</v>
      </c>
      <c r="F248" s="186">
        <v>71</v>
      </c>
      <c r="G248" s="186">
        <v>35</v>
      </c>
      <c r="H248" s="186">
        <v>68</v>
      </c>
      <c r="I248" s="186">
        <v>67</v>
      </c>
      <c r="J248" s="186">
        <v>46</v>
      </c>
      <c r="K248" s="186">
        <v>28</v>
      </c>
      <c r="L248" s="153">
        <v>35</v>
      </c>
      <c r="M248" s="154">
        <v>72</v>
      </c>
      <c r="N248" s="154">
        <v>37</v>
      </c>
      <c r="O248" s="154">
        <v>55</v>
      </c>
    </row>
    <row r="249" spans="1:15" ht="15.75" customHeight="1" x14ac:dyDescent="0.25">
      <c r="A249" s="27" t="s">
        <v>299</v>
      </c>
      <c r="B249" s="185">
        <v>0</v>
      </c>
      <c r="C249" s="185">
        <v>0</v>
      </c>
      <c r="D249" s="185">
        <v>0</v>
      </c>
      <c r="E249" s="186">
        <v>0</v>
      </c>
      <c r="F249" s="186">
        <v>0</v>
      </c>
      <c r="G249" s="186">
        <v>1</v>
      </c>
      <c r="H249" s="186">
        <v>2</v>
      </c>
      <c r="I249" s="186">
        <v>1</v>
      </c>
      <c r="J249" s="186">
        <v>2</v>
      </c>
      <c r="K249" s="186">
        <v>0</v>
      </c>
      <c r="L249" s="153">
        <v>1</v>
      </c>
      <c r="M249" s="154">
        <v>0</v>
      </c>
      <c r="N249" s="154">
        <v>2</v>
      </c>
      <c r="O249" s="154">
        <v>0</v>
      </c>
    </row>
    <row r="250" spans="1:15" ht="15.75" customHeight="1" x14ac:dyDescent="0.25">
      <c r="A250" s="22" t="s">
        <v>544</v>
      </c>
      <c r="B250" s="185">
        <v>4</v>
      </c>
      <c r="C250" s="185">
        <v>0</v>
      </c>
      <c r="D250" s="185">
        <v>2</v>
      </c>
      <c r="E250" s="186">
        <v>1</v>
      </c>
      <c r="F250" s="186">
        <v>2</v>
      </c>
      <c r="G250" s="186">
        <v>4</v>
      </c>
      <c r="H250" s="186">
        <v>3</v>
      </c>
      <c r="I250" s="186">
        <v>3</v>
      </c>
      <c r="J250" s="186">
        <v>4</v>
      </c>
      <c r="K250" s="186">
        <v>6</v>
      </c>
      <c r="L250" s="153">
        <v>2</v>
      </c>
      <c r="M250" s="154">
        <v>1</v>
      </c>
      <c r="N250" s="154">
        <v>4</v>
      </c>
      <c r="O250" s="154">
        <v>2</v>
      </c>
    </row>
    <row r="251" spans="1:15" ht="15.75" customHeight="1" x14ac:dyDescent="0.25">
      <c r="A251" s="27" t="s">
        <v>80</v>
      </c>
      <c r="B251" s="185">
        <v>45</v>
      </c>
      <c r="C251" s="185">
        <v>48</v>
      </c>
      <c r="D251" s="185">
        <v>39</v>
      </c>
      <c r="E251" s="186">
        <v>36</v>
      </c>
      <c r="F251" s="186">
        <v>28</v>
      </c>
      <c r="G251" s="186">
        <v>40</v>
      </c>
      <c r="H251" s="186">
        <v>32</v>
      </c>
      <c r="I251" s="186">
        <v>26</v>
      </c>
      <c r="J251" s="186">
        <v>24</v>
      </c>
      <c r="K251" s="186">
        <v>33</v>
      </c>
      <c r="L251" s="153">
        <v>33</v>
      </c>
      <c r="M251" s="154">
        <v>27</v>
      </c>
      <c r="N251" s="154">
        <v>31</v>
      </c>
      <c r="O251" s="154">
        <v>29</v>
      </c>
    </row>
    <row r="252" spans="1:15" ht="15.75" customHeight="1" x14ac:dyDescent="0.25">
      <c r="A252" s="6" t="s">
        <v>232</v>
      </c>
      <c r="B252" s="185">
        <v>739</v>
      </c>
      <c r="C252" s="185">
        <v>569</v>
      </c>
      <c r="D252" s="185">
        <v>547</v>
      </c>
      <c r="E252" s="186">
        <v>689</v>
      </c>
      <c r="F252" s="186">
        <v>212</v>
      </c>
      <c r="G252" s="186">
        <v>502</v>
      </c>
      <c r="H252" s="186">
        <v>917</v>
      </c>
      <c r="I252" s="186">
        <v>958</v>
      </c>
      <c r="J252" s="186">
        <v>689</v>
      </c>
      <c r="K252" s="186">
        <v>940</v>
      </c>
      <c r="L252" s="153">
        <v>1033</v>
      </c>
      <c r="M252" s="154">
        <v>848</v>
      </c>
      <c r="N252" s="154">
        <v>944</v>
      </c>
      <c r="O252" s="154">
        <v>1044</v>
      </c>
    </row>
    <row r="253" spans="1:15" ht="15.75" customHeight="1" x14ac:dyDescent="0.25">
      <c r="A253" s="6" t="s">
        <v>233</v>
      </c>
      <c r="B253" s="185">
        <v>198</v>
      </c>
      <c r="C253" s="185">
        <v>180</v>
      </c>
      <c r="D253" s="185">
        <v>148</v>
      </c>
      <c r="E253" s="186">
        <v>125</v>
      </c>
      <c r="F253" s="186">
        <v>109</v>
      </c>
      <c r="G253" s="186">
        <v>178</v>
      </c>
      <c r="H253" s="186">
        <v>255</v>
      </c>
      <c r="I253" s="186">
        <v>282</v>
      </c>
      <c r="J253" s="186">
        <v>341</v>
      </c>
      <c r="K253" s="186">
        <v>68</v>
      </c>
      <c r="L253" s="153">
        <v>88</v>
      </c>
      <c r="M253" s="154">
        <v>123</v>
      </c>
      <c r="N253" s="154">
        <v>23</v>
      </c>
      <c r="O253" s="154">
        <v>122</v>
      </c>
    </row>
    <row r="254" spans="1:15" ht="15.75" customHeight="1" x14ac:dyDescent="0.25">
      <c r="A254" s="6" t="s">
        <v>402</v>
      </c>
      <c r="B254" s="186">
        <v>0</v>
      </c>
      <c r="C254" s="186">
        <v>0</v>
      </c>
      <c r="D254" s="186">
        <v>0</v>
      </c>
      <c r="E254" s="186">
        <v>0</v>
      </c>
      <c r="F254" s="186">
        <v>0</v>
      </c>
      <c r="G254" s="186">
        <v>0</v>
      </c>
      <c r="H254" s="186">
        <v>0</v>
      </c>
      <c r="I254" s="186">
        <v>0</v>
      </c>
      <c r="J254" s="186">
        <v>0</v>
      </c>
      <c r="K254" s="186">
        <v>0</v>
      </c>
      <c r="L254" s="153">
        <v>2</v>
      </c>
      <c r="M254" s="154">
        <v>7</v>
      </c>
      <c r="N254" s="154">
        <v>14</v>
      </c>
      <c r="O254" s="154">
        <v>47</v>
      </c>
    </row>
    <row r="255" spans="1:15" ht="15.75" customHeight="1" x14ac:dyDescent="0.25">
      <c r="A255" s="27" t="s">
        <v>126</v>
      </c>
      <c r="B255" s="185">
        <v>16</v>
      </c>
      <c r="C255" s="185">
        <v>12</v>
      </c>
      <c r="D255" s="185">
        <v>17</v>
      </c>
      <c r="E255" s="186">
        <v>15</v>
      </c>
      <c r="F255" s="186">
        <v>20</v>
      </c>
      <c r="G255" s="186">
        <v>19</v>
      </c>
      <c r="H255" s="186">
        <v>18</v>
      </c>
      <c r="I255" s="186">
        <v>14</v>
      </c>
      <c r="J255" s="186">
        <v>14</v>
      </c>
      <c r="K255" s="186">
        <v>14</v>
      </c>
      <c r="L255" s="153">
        <v>16</v>
      </c>
      <c r="M255" s="154">
        <v>7</v>
      </c>
      <c r="N255" s="154">
        <v>21</v>
      </c>
      <c r="O255" s="154">
        <v>15</v>
      </c>
    </row>
    <row r="256" spans="1:15" ht="15.75" customHeight="1" x14ac:dyDescent="0.25">
      <c r="A256" s="6" t="s">
        <v>247</v>
      </c>
      <c r="B256" s="185">
        <v>5</v>
      </c>
      <c r="C256" s="185">
        <v>8</v>
      </c>
      <c r="D256" s="185">
        <v>12</v>
      </c>
      <c r="E256" s="186">
        <v>18</v>
      </c>
      <c r="F256" s="186">
        <v>11</v>
      </c>
      <c r="G256" s="186">
        <v>8</v>
      </c>
      <c r="H256" s="186">
        <v>9</v>
      </c>
      <c r="I256" s="186">
        <v>7</v>
      </c>
      <c r="J256" s="186">
        <v>14</v>
      </c>
      <c r="K256" s="186">
        <v>9</v>
      </c>
      <c r="L256" s="153">
        <v>8</v>
      </c>
      <c r="M256" s="154">
        <v>12</v>
      </c>
      <c r="N256" s="154">
        <v>4</v>
      </c>
      <c r="O256" s="154">
        <v>5</v>
      </c>
    </row>
    <row r="257" spans="1:15" ht="15.75" customHeight="1" x14ac:dyDescent="0.25">
      <c r="A257" s="27" t="s">
        <v>134</v>
      </c>
      <c r="B257" s="185">
        <v>256</v>
      </c>
      <c r="C257" s="185">
        <v>164</v>
      </c>
      <c r="D257" s="185">
        <v>111</v>
      </c>
      <c r="E257" s="186">
        <v>105</v>
      </c>
      <c r="F257" s="186">
        <v>101</v>
      </c>
      <c r="G257" s="186">
        <v>169</v>
      </c>
      <c r="H257" s="186">
        <v>121</v>
      </c>
      <c r="I257" s="186">
        <v>123</v>
      </c>
      <c r="J257" s="186">
        <v>73</v>
      </c>
      <c r="K257" s="186">
        <v>71</v>
      </c>
      <c r="L257" s="153">
        <v>67</v>
      </c>
      <c r="M257" s="154">
        <v>80</v>
      </c>
      <c r="N257" s="154">
        <v>115</v>
      </c>
      <c r="O257" s="154">
        <v>78</v>
      </c>
    </row>
    <row r="258" spans="1:15" ht="15.75" customHeight="1" x14ac:dyDescent="0.25">
      <c r="A258" s="27"/>
      <c r="B258" s="185"/>
      <c r="C258" s="187"/>
      <c r="D258" s="187"/>
      <c r="E258" s="186"/>
      <c r="F258" s="186"/>
      <c r="G258" s="186"/>
      <c r="H258" s="186"/>
      <c r="I258" s="186"/>
      <c r="J258" s="186"/>
      <c r="K258" s="186"/>
      <c r="L258" s="153"/>
      <c r="M258" s="154"/>
      <c r="N258" s="154"/>
      <c r="O258" s="154"/>
    </row>
    <row r="259" spans="1:15" ht="15.75" customHeight="1" x14ac:dyDescent="0.25">
      <c r="A259" s="50" t="s">
        <v>156</v>
      </c>
      <c r="B259" s="188">
        <f t="shared" ref="B259:I259" si="17">SUM(B261:B276)</f>
        <v>1203</v>
      </c>
      <c r="C259" s="188">
        <f t="shared" si="17"/>
        <v>1144</v>
      </c>
      <c r="D259" s="188">
        <f t="shared" si="17"/>
        <v>966</v>
      </c>
      <c r="E259" s="188">
        <f t="shared" si="17"/>
        <v>936</v>
      </c>
      <c r="F259" s="188">
        <f t="shared" si="17"/>
        <v>1064</v>
      </c>
      <c r="G259" s="188">
        <f t="shared" si="17"/>
        <v>1402</v>
      </c>
      <c r="H259" s="188">
        <f t="shared" si="17"/>
        <v>1337</v>
      </c>
      <c r="I259" s="188">
        <f t="shared" si="17"/>
        <v>1710</v>
      </c>
      <c r="J259" s="188">
        <f t="shared" ref="J259:O259" si="18">SUM(J261:J276)</f>
        <v>2353</v>
      </c>
      <c r="K259" s="188">
        <f t="shared" si="18"/>
        <v>2972</v>
      </c>
      <c r="L259" s="148">
        <f t="shared" si="18"/>
        <v>3225</v>
      </c>
      <c r="M259" s="147">
        <f t="shared" si="18"/>
        <v>3288</v>
      </c>
      <c r="N259" s="147">
        <f t="shared" si="18"/>
        <v>3482</v>
      </c>
      <c r="O259" s="147">
        <f t="shared" si="18"/>
        <v>3557</v>
      </c>
    </row>
    <row r="260" spans="1:15" ht="15.75" customHeight="1" x14ac:dyDescent="0.25">
      <c r="A260" s="27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53"/>
      <c r="M260" s="154"/>
      <c r="N260" s="154"/>
      <c r="O260" s="154"/>
    </row>
    <row r="261" spans="1:15" ht="15.75" customHeight="1" x14ac:dyDescent="0.25">
      <c r="A261" s="27" t="s">
        <v>300</v>
      </c>
      <c r="B261" s="185">
        <v>1</v>
      </c>
      <c r="C261" s="185">
        <v>0</v>
      </c>
      <c r="D261" s="185">
        <v>0</v>
      </c>
      <c r="E261" s="186">
        <v>0</v>
      </c>
      <c r="F261" s="186">
        <v>2</v>
      </c>
      <c r="G261" s="186">
        <v>0</v>
      </c>
      <c r="H261" s="186">
        <v>0</v>
      </c>
      <c r="I261" s="186">
        <v>1</v>
      </c>
      <c r="J261" s="186">
        <v>0</v>
      </c>
      <c r="K261" s="186">
        <v>0</v>
      </c>
      <c r="L261" s="153">
        <v>0</v>
      </c>
      <c r="M261" s="154">
        <v>1</v>
      </c>
      <c r="N261" s="154">
        <v>0</v>
      </c>
      <c r="O261" s="154">
        <v>0</v>
      </c>
    </row>
    <row r="262" spans="1:15" ht="15.75" customHeight="1" x14ac:dyDescent="0.25">
      <c r="A262" s="6" t="s">
        <v>204</v>
      </c>
      <c r="B262" s="185">
        <v>101</v>
      </c>
      <c r="C262" s="185">
        <v>109</v>
      </c>
      <c r="D262" s="185">
        <v>82</v>
      </c>
      <c r="E262" s="186">
        <v>77</v>
      </c>
      <c r="F262" s="186">
        <v>57</v>
      </c>
      <c r="G262" s="186">
        <v>73</v>
      </c>
      <c r="H262" s="186">
        <v>60</v>
      </c>
      <c r="I262" s="186">
        <v>79</v>
      </c>
      <c r="J262" s="186">
        <v>74</v>
      </c>
      <c r="K262" s="186">
        <v>74</v>
      </c>
      <c r="L262" s="153">
        <v>83</v>
      </c>
      <c r="M262" s="154">
        <v>61</v>
      </c>
      <c r="N262" s="154">
        <v>78</v>
      </c>
      <c r="O262" s="154">
        <v>56</v>
      </c>
    </row>
    <row r="263" spans="1:15" ht="15.75" customHeight="1" x14ac:dyDescent="0.25">
      <c r="A263" s="27" t="s">
        <v>8</v>
      </c>
      <c r="B263" s="185">
        <v>208</v>
      </c>
      <c r="C263" s="185">
        <v>183</v>
      </c>
      <c r="D263" s="185">
        <v>107</v>
      </c>
      <c r="E263" s="186">
        <v>77</v>
      </c>
      <c r="F263" s="186">
        <v>61</v>
      </c>
      <c r="G263" s="186">
        <v>78</v>
      </c>
      <c r="H263" s="186">
        <v>58</v>
      </c>
      <c r="I263" s="186">
        <v>29</v>
      </c>
      <c r="J263" s="186">
        <v>36</v>
      </c>
      <c r="K263" s="186">
        <v>29</v>
      </c>
      <c r="L263" s="153">
        <v>25</v>
      </c>
      <c r="M263" s="154">
        <v>24</v>
      </c>
      <c r="N263" s="154">
        <v>15</v>
      </c>
      <c r="O263" s="154">
        <v>20</v>
      </c>
    </row>
    <row r="264" spans="1:15" ht="15.75" customHeight="1" x14ac:dyDescent="0.25">
      <c r="A264" s="27" t="s">
        <v>301</v>
      </c>
      <c r="B264" s="185">
        <v>10</v>
      </c>
      <c r="C264" s="185">
        <v>3</v>
      </c>
      <c r="D264" s="185">
        <v>3</v>
      </c>
      <c r="E264" s="186">
        <v>5</v>
      </c>
      <c r="F264" s="186">
        <v>3</v>
      </c>
      <c r="G264" s="186">
        <v>0</v>
      </c>
      <c r="H264" s="186">
        <v>2</v>
      </c>
      <c r="I264" s="186">
        <v>0</v>
      </c>
      <c r="J264" s="186">
        <v>1</v>
      </c>
      <c r="K264" s="186">
        <v>0</v>
      </c>
      <c r="L264" s="153">
        <v>1</v>
      </c>
      <c r="M264" s="154">
        <v>0</v>
      </c>
      <c r="N264" s="154">
        <v>0</v>
      </c>
      <c r="O264" s="154">
        <v>0</v>
      </c>
    </row>
    <row r="265" spans="1:15" ht="15.75" customHeight="1" x14ac:dyDescent="0.25">
      <c r="A265" s="22" t="s">
        <v>9</v>
      </c>
      <c r="B265" s="185">
        <v>0</v>
      </c>
      <c r="C265" s="185">
        <v>0</v>
      </c>
      <c r="D265" s="185">
        <v>0</v>
      </c>
      <c r="E265" s="186">
        <v>1</v>
      </c>
      <c r="F265" s="186">
        <v>2</v>
      </c>
      <c r="G265" s="186">
        <v>0</v>
      </c>
      <c r="H265" s="186">
        <v>3</v>
      </c>
      <c r="I265" s="186">
        <v>0</v>
      </c>
      <c r="J265" s="186">
        <v>2</v>
      </c>
      <c r="K265" s="186">
        <v>1</v>
      </c>
      <c r="L265" s="153">
        <v>0</v>
      </c>
      <c r="M265" s="154">
        <v>1</v>
      </c>
      <c r="N265" s="154">
        <v>1</v>
      </c>
      <c r="O265" s="154">
        <v>0</v>
      </c>
    </row>
    <row r="266" spans="1:15" ht="15.75" customHeight="1" x14ac:dyDescent="0.25">
      <c r="A266" s="27" t="s">
        <v>20</v>
      </c>
      <c r="B266" s="185">
        <v>155</v>
      </c>
      <c r="C266" s="185">
        <v>121</v>
      </c>
      <c r="D266" s="185">
        <v>108</v>
      </c>
      <c r="E266" s="186">
        <v>106</v>
      </c>
      <c r="F266" s="186">
        <v>95</v>
      </c>
      <c r="G266" s="186">
        <v>120</v>
      </c>
      <c r="H266" s="186">
        <v>111</v>
      </c>
      <c r="I266" s="186">
        <v>115</v>
      </c>
      <c r="J266" s="186">
        <v>120</v>
      </c>
      <c r="K266" s="186">
        <v>116</v>
      </c>
      <c r="L266" s="153">
        <v>133</v>
      </c>
      <c r="M266" s="154">
        <v>128</v>
      </c>
      <c r="N266" s="154">
        <v>122</v>
      </c>
      <c r="O266" s="154">
        <v>153</v>
      </c>
    </row>
    <row r="267" spans="1:15" ht="15.75" customHeight="1" x14ac:dyDescent="0.25">
      <c r="A267" s="27" t="s">
        <v>302</v>
      </c>
      <c r="B267" s="185">
        <v>3</v>
      </c>
      <c r="C267" s="185">
        <v>0</v>
      </c>
      <c r="D267" s="185">
        <v>1</v>
      </c>
      <c r="E267" s="186">
        <v>0</v>
      </c>
      <c r="F267" s="186">
        <v>0</v>
      </c>
      <c r="G267" s="186">
        <v>2</v>
      </c>
      <c r="H267" s="186">
        <v>1</v>
      </c>
      <c r="I267" s="186">
        <v>4</v>
      </c>
      <c r="J267" s="186">
        <v>0</v>
      </c>
      <c r="K267" s="186">
        <v>0</v>
      </c>
      <c r="L267" s="153">
        <v>1</v>
      </c>
      <c r="M267" s="154">
        <v>2</v>
      </c>
      <c r="N267" s="154">
        <v>2</v>
      </c>
      <c r="O267" s="154">
        <v>0</v>
      </c>
    </row>
    <row r="268" spans="1:15" ht="15.75" customHeight="1" x14ac:dyDescent="0.25">
      <c r="A268" s="27" t="s">
        <v>303</v>
      </c>
      <c r="B268" s="185">
        <v>10</v>
      </c>
      <c r="C268" s="185">
        <v>4</v>
      </c>
      <c r="D268" s="185">
        <v>6</v>
      </c>
      <c r="E268" s="186">
        <v>4</v>
      </c>
      <c r="F268" s="186">
        <v>7</v>
      </c>
      <c r="G268" s="186">
        <v>5</v>
      </c>
      <c r="H268" s="186">
        <v>6</v>
      </c>
      <c r="I268" s="186">
        <v>13</v>
      </c>
      <c r="J268" s="186">
        <v>8</v>
      </c>
      <c r="K268" s="186">
        <v>0</v>
      </c>
      <c r="L268" s="153">
        <v>8</v>
      </c>
      <c r="M268" s="154">
        <v>7</v>
      </c>
      <c r="N268" s="154">
        <v>11</v>
      </c>
      <c r="O268" s="154">
        <v>9</v>
      </c>
    </row>
    <row r="269" spans="1:15" ht="15.75" customHeight="1" x14ac:dyDescent="0.25">
      <c r="A269" s="27" t="s">
        <v>21</v>
      </c>
      <c r="B269" s="185">
        <v>7</v>
      </c>
      <c r="C269" s="185">
        <v>13</v>
      </c>
      <c r="D269" s="185">
        <v>9</v>
      </c>
      <c r="E269" s="186">
        <v>7</v>
      </c>
      <c r="F269" s="186">
        <v>11</v>
      </c>
      <c r="G269" s="186">
        <v>11</v>
      </c>
      <c r="H269" s="186">
        <v>7</v>
      </c>
      <c r="I269" s="186">
        <v>9</v>
      </c>
      <c r="J269" s="186">
        <v>14</v>
      </c>
      <c r="K269" s="186">
        <v>17</v>
      </c>
      <c r="L269" s="153">
        <v>12</v>
      </c>
      <c r="M269" s="154">
        <v>12</v>
      </c>
      <c r="N269" s="154">
        <v>17</v>
      </c>
      <c r="O269" s="154">
        <v>6</v>
      </c>
    </row>
    <row r="270" spans="1:15" ht="15.75" customHeight="1" x14ac:dyDescent="0.25">
      <c r="A270" s="27" t="s">
        <v>74</v>
      </c>
      <c r="B270" s="185">
        <v>5</v>
      </c>
      <c r="C270" s="185">
        <v>3</v>
      </c>
      <c r="D270" s="185">
        <v>3</v>
      </c>
      <c r="E270" s="186">
        <v>3</v>
      </c>
      <c r="F270" s="186">
        <v>2</v>
      </c>
      <c r="G270" s="186">
        <v>1</v>
      </c>
      <c r="H270" s="186">
        <v>0</v>
      </c>
      <c r="I270" s="186">
        <v>4</v>
      </c>
      <c r="J270" s="186">
        <v>1</v>
      </c>
      <c r="K270" s="186">
        <v>3</v>
      </c>
      <c r="L270" s="153">
        <v>4</v>
      </c>
      <c r="M270" s="154">
        <v>3</v>
      </c>
      <c r="N270" s="154">
        <v>0</v>
      </c>
      <c r="O270" s="154">
        <v>1</v>
      </c>
    </row>
    <row r="271" spans="1:15" ht="15.75" customHeight="1" x14ac:dyDescent="0.25">
      <c r="A271" s="27" t="s">
        <v>304</v>
      </c>
      <c r="B271" s="185">
        <v>1</v>
      </c>
      <c r="C271" s="185">
        <v>0</v>
      </c>
      <c r="D271" s="185">
        <v>1</v>
      </c>
      <c r="E271" s="186">
        <v>0</v>
      </c>
      <c r="F271" s="186">
        <v>0</v>
      </c>
      <c r="G271" s="186">
        <v>0</v>
      </c>
      <c r="H271" s="186">
        <v>0</v>
      </c>
      <c r="I271" s="186">
        <v>0</v>
      </c>
      <c r="J271" s="186">
        <v>0</v>
      </c>
      <c r="K271" s="186">
        <v>0</v>
      </c>
      <c r="L271" s="153">
        <v>3</v>
      </c>
      <c r="M271" s="154">
        <v>1</v>
      </c>
      <c r="N271" s="154">
        <v>2</v>
      </c>
      <c r="O271" s="154">
        <v>2</v>
      </c>
    </row>
    <row r="272" spans="1:15" ht="15.75" customHeight="1" x14ac:dyDescent="0.25">
      <c r="A272" s="27" t="s">
        <v>96</v>
      </c>
      <c r="B272" s="185">
        <v>627</v>
      </c>
      <c r="C272" s="185">
        <v>649</v>
      </c>
      <c r="D272" s="185">
        <v>591</v>
      </c>
      <c r="E272" s="186">
        <v>603</v>
      </c>
      <c r="F272" s="186">
        <v>776</v>
      </c>
      <c r="G272" s="186">
        <v>1052</v>
      </c>
      <c r="H272" s="186">
        <v>951</v>
      </c>
      <c r="I272" s="186">
        <v>1238</v>
      </c>
      <c r="J272" s="186">
        <v>1800</v>
      </c>
      <c r="K272" s="186">
        <v>2348</v>
      </c>
      <c r="L272" s="153">
        <v>2506</v>
      </c>
      <c r="M272" s="154">
        <v>2564</v>
      </c>
      <c r="N272" s="154">
        <v>2692</v>
      </c>
      <c r="O272" s="154">
        <v>2819</v>
      </c>
    </row>
    <row r="273" spans="1:15" ht="15.75" customHeight="1" x14ac:dyDescent="0.25">
      <c r="A273" s="35" t="s">
        <v>97</v>
      </c>
      <c r="B273" s="185">
        <v>0</v>
      </c>
      <c r="C273" s="185">
        <v>0</v>
      </c>
      <c r="D273" s="185">
        <v>0</v>
      </c>
      <c r="E273" s="186">
        <v>0</v>
      </c>
      <c r="F273" s="186">
        <v>0</v>
      </c>
      <c r="G273" s="186">
        <v>0</v>
      </c>
      <c r="H273" s="186">
        <v>49</v>
      </c>
      <c r="I273" s="186">
        <v>85</v>
      </c>
      <c r="J273" s="186">
        <v>77</v>
      </c>
      <c r="K273" s="186">
        <v>81</v>
      </c>
      <c r="L273" s="153">
        <v>95</v>
      </c>
      <c r="M273" s="154">
        <v>63</v>
      </c>
      <c r="N273" s="154">
        <v>89</v>
      </c>
      <c r="O273" s="154">
        <v>63</v>
      </c>
    </row>
    <row r="274" spans="1:15" ht="15.75" customHeight="1" x14ac:dyDescent="0.25">
      <c r="A274" s="27" t="s">
        <v>109</v>
      </c>
      <c r="B274" s="185">
        <v>69</v>
      </c>
      <c r="C274" s="185">
        <v>57</v>
      </c>
      <c r="D274" s="185">
        <v>55</v>
      </c>
      <c r="E274" s="186">
        <v>48</v>
      </c>
      <c r="F274" s="186">
        <v>43</v>
      </c>
      <c r="G274" s="186">
        <v>54</v>
      </c>
      <c r="H274" s="186">
        <v>84</v>
      </c>
      <c r="I274" s="186">
        <v>123</v>
      </c>
      <c r="J274" s="186">
        <v>215</v>
      </c>
      <c r="K274" s="186">
        <v>298</v>
      </c>
      <c r="L274" s="153">
        <v>346</v>
      </c>
      <c r="M274" s="154">
        <v>419</v>
      </c>
      <c r="N274" s="154">
        <v>451</v>
      </c>
      <c r="O274" s="154">
        <v>424</v>
      </c>
    </row>
    <row r="275" spans="1:15" ht="15.75" customHeight="1" x14ac:dyDescent="0.25">
      <c r="A275" s="27" t="s">
        <v>111</v>
      </c>
      <c r="B275" s="185">
        <v>6</v>
      </c>
      <c r="C275" s="185">
        <v>2</v>
      </c>
      <c r="D275" s="185">
        <v>0</v>
      </c>
      <c r="E275" s="186">
        <v>5</v>
      </c>
      <c r="F275" s="186">
        <v>5</v>
      </c>
      <c r="G275" s="186">
        <v>6</v>
      </c>
      <c r="H275" s="186">
        <v>5</v>
      </c>
      <c r="I275" s="186">
        <v>9</v>
      </c>
      <c r="J275" s="186">
        <v>5</v>
      </c>
      <c r="K275" s="186">
        <v>5</v>
      </c>
      <c r="L275" s="153">
        <v>8</v>
      </c>
      <c r="M275" s="154">
        <v>2</v>
      </c>
      <c r="N275" s="154">
        <v>2</v>
      </c>
      <c r="O275" s="154">
        <v>4</v>
      </c>
    </row>
    <row r="276" spans="1:15" ht="15.75" customHeight="1" x14ac:dyDescent="0.25">
      <c r="A276" s="27" t="s">
        <v>305</v>
      </c>
      <c r="B276" s="185">
        <v>0</v>
      </c>
      <c r="C276" s="185">
        <v>0</v>
      </c>
      <c r="D276" s="185">
        <v>0</v>
      </c>
      <c r="E276" s="186">
        <v>0</v>
      </c>
      <c r="F276" s="186">
        <v>0</v>
      </c>
      <c r="G276" s="186">
        <v>0</v>
      </c>
      <c r="H276" s="186">
        <v>0</v>
      </c>
      <c r="I276" s="186">
        <v>1</v>
      </c>
      <c r="J276" s="186">
        <v>0</v>
      </c>
      <c r="K276" s="186">
        <v>0</v>
      </c>
      <c r="L276" s="153">
        <v>0</v>
      </c>
      <c r="M276" s="154">
        <v>0</v>
      </c>
      <c r="N276" s="154">
        <v>0</v>
      </c>
      <c r="O276" s="154">
        <v>0</v>
      </c>
    </row>
    <row r="277" spans="1:15" ht="15.75" customHeight="1" x14ac:dyDescent="0.25">
      <c r="A277" s="34"/>
      <c r="B277" s="186"/>
      <c r="C277" s="187"/>
      <c r="D277" s="187"/>
      <c r="E277" s="186"/>
      <c r="F277" s="186"/>
      <c r="G277" s="186"/>
      <c r="H277" s="186"/>
      <c r="I277" s="186"/>
      <c r="J277" s="186"/>
      <c r="K277" s="186"/>
      <c r="L277" s="153"/>
      <c r="M277" s="154"/>
      <c r="N277" s="154"/>
      <c r="O277" s="154"/>
    </row>
    <row r="278" spans="1:15" ht="15.75" customHeight="1" x14ac:dyDescent="0.25">
      <c r="A278" s="156" t="s">
        <v>157</v>
      </c>
      <c r="B278" s="188">
        <f t="shared" ref="B278:M278" si="19">SUM(B280:B306)</f>
        <v>1766</v>
      </c>
      <c r="C278" s="188">
        <f t="shared" si="19"/>
        <v>1620</v>
      </c>
      <c r="D278" s="188">
        <f t="shared" si="19"/>
        <v>1472</v>
      </c>
      <c r="E278" s="188">
        <f t="shared" si="19"/>
        <v>1393</v>
      </c>
      <c r="F278" s="188">
        <f t="shared" si="19"/>
        <v>1742</v>
      </c>
      <c r="G278" s="188">
        <f t="shared" si="19"/>
        <v>2195</v>
      </c>
      <c r="H278" s="188">
        <f t="shared" si="19"/>
        <v>2314</v>
      </c>
      <c r="I278" s="188">
        <f t="shared" si="19"/>
        <v>3076</v>
      </c>
      <c r="J278" s="188">
        <f t="shared" si="19"/>
        <v>2995</v>
      </c>
      <c r="K278" s="188">
        <f t="shared" si="19"/>
        <v>3037</v>
      </c>
      <c r="L278" s="148">
        <f>SUM(L280:L306)</f>
        <v>1730</v>
      </c>
      <c r="M278" s="147">
        <f t="shared" si="19"/>
        <v>1801</v>
      </c>
      <c r="N278" s="147">
        <f>SUM(N280:N306)</f>
        <v>1745</v>
      </c>
      <c r="O278" s="147">
        <f>SUM(O280:O306)</f>
        <v>1977</v>
      </c>
    </row>
    <row r="279" spans="1:15" ht="15.75" customHeight="1" x14ac:dyDescent="0.25">
      <c r="A279" s="27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53"/>
      <c r="M279" s="154"/>
      <c r="N279" s="154"/>
      <c r="O279" s="154"/>
    </row>
    <row r="280" spans="1:15" ht="15.75" customHeight="1" x14ac:dyDescent="0.25">
      <c r="A280" s="27" t="s">
        <v>306</v>
      </c>
      <c r="B280" s="185">
        <v>2</v>
      </c>
      <c r="C280" s="185">
        <v>1</v>
      </c>
      <c r="D280" s="185">
        <v>0</v>
      </c>
      <c r="E280" s="186">
        <v>0</v>
      </c>
      <c r="F280" s="186">
        <v>0</v>
      </c>
      <c r="G280" s="186">
        <v>0</v>
      </c>
      <c r="H280" s="186">
        <v>0</v>
      </c>
      <c r="I280" s="186">
        <v>0</v>
      </c>
      <c r="J280" s="186">
        <v>0</v>
      </c>
      <c r="K280" s="186">
        <v>0</v>
      </c>
      <c r="L280" s="153">
        <v>0</v>
      </c>
      <c r="M280" s="154">
        <v>0</v>
      </c>
      <c r="N280" s="154">
        <v>0</v>
      </c>
      <c r="O280" s="154">
        <v>0</v>
      </c>
    </row>
    <row r="281" spans="1:15" ht="15.75" customHeight="1" x14ac:dyDescent="0.25">
      <c r="A281" s="27" t="s">
        <v>485</v>
      </c>
      <c r="B281" s="185">
        <v>1177</v>
      </c>
      <c r="C281" s="185">
        <v>1043</v>
      </c>
      <c r="D281" s="185">
        <v>950</v>
      </c>
      <c r="E281" s="186">
        <v>914</v>
      </c>
      <c r="F281" s="186">
        <v>1196</v>
      </c>
      <c r="G281" s="186">
        <v>1663</v>
      </c>
      <c r="H281" s="186">
        <v>1570</v>
      </c>
      <c r="I281" s="186">
        <v>2182</v>
      </c>
      <c r="J281" s="186">
        <v>2061</v>
      </c>
      <c r="K281" s="186">
        <v>2048</v>
      </c>
      <c r="L281" s="153">
        <v>1264</v>
      </c>
      <c r="M281" s="154">
        <v>1197</v>
      </c>
      <c r="N281" s="154">
        <v>1241</v>
      </c>
      <c r="O281" s="154">
        <v>1176</v>
      </c>
    </row>
    <row r="282" spans="1:15" ht="15.75" customHeight="1" x14ac:dyDescent="0.25">
      <c r="A282" s="22" t="s">
        <v>487</v>
      </c>
      <c r="B282" s="185">
        <v>1</v>
      </c>
      <c r="C282" s="185">
        <v>0</v>
      </c>
      <c r="D282" s="185">
        <v>0</v>
      </c>
      <c r="E282" s="186">
        <v>0</v>
      </c>
      <c r="F282" s="186">
        <v>1</v>
      </c>
      <c r="G282" s="186">
        <v>1</v>
      </c>
      <c r="H282" s="186">
        <v>0</v>
      </c>
      <c r="I282" s="186">
        <v>14</v>
      </c>
      <c r="J282" s="186">
        <v>1</v>
      </c>
      <c r="K282" s="186">
        <v>2</v>
      </c>
      <c r="L282" s="153">
        <v>1</v>
      </c>
      <c r="M282" s="154">
        <v>2</v>
      </c>
      <c r="N282" s="154">
        <v>1</v>
      </c>
      <c r="O282" s="154">
        <v>0</v>
      </c>
    </row>
    <row r="283" spans="1:15" ht="15.75" customHeight="1" x14ac:dyDescent="0.25">
      <c r="A283" s="34" t="s">
        <v>504</v>
      </c>
      <c r="B283" s="185">
        <v>0</v>
      </c>
      <c r="C283" s="185">
        <v>0</v>
      </c>
      <c r="D283" s="185">
        <v>3</v>
      </c>
      <c r="E283" s="186">
        <v>5</v>
      </c>
      <c r="F283" s="186">
        <v>9</v>
      </c>
      <c r="G283" s="186">
        <v>3</v>
      </c>
      <c r="H283" s="186">
        <v>22</v>
      </c>
      <c r="I283" s="186">
        <v>26</v>
      </c>
      <c r="J283" s="186">
        <v>14</v>
      </c>
      <c r="K283" s="186">
        <v>4</v>
      </c>
      <c r="L283" s="153">
        <v>6</v>
      </c>
      <c r="M283" s="154">
        <v>3</v>
      </c>
      <c r="N283" s="154">
        <v>7</v>
      </c>
      <c r="O283" s="154">
        <v>8</v>
      </c>
    </row>
    <row r="284" spans="1:15" ht="15.75" customHeight="1" x14ac:dyDescent="0.25">
      <c r="A284" s="25" t="s">
        <v>505</v>
      </c>
      <c r="B284" s="185">
        <v>56</v>
      </c>
      <c r="C284" s="185">
        <v>36</v>
      </c>
      <c r="D284" s="185">
        <v>48</v>
      </c>
      <c r="E284" s="186">
        <v>32</v>
      </c>
      <c r="F284" s="186">
        <v>32</v>
      </c>
      <c r="G284" s="186">
        <v>31</v>
      </c>
      <c r="H284" s="186">
        <v>30</v>
      </c>
      <c r="I284" s="186">
        <v>37</v>
      </c>
      <c r="J284" s="186">
        <v>29</v>
      </c>
      <c r="K284" s="186">
        <v>25</v>
      </c>
      <c r="L284" s="153">
        <v>13</v>
      </c>
      <c r="M284" s="154">
        <v>14</v>
      </c>
      <c r="N284" s="154">
        <v>14</v>
      </c>
      <c r="O284" s="154">
        <v>11</v>
      </c>
    </row>
    <row r="285" spans="1:15" ht="15.75" customHeight="1" x14ac:dyDescent="0.25">
      <c r="A285" s="27" t="s">
        <v>507</v>
      </c>
      <c r="B285" s="185">
        <v>70</v>
      </c>
      <c r="C285" s="185">
        <v>61</v>
      </c>
      <c r="D285" s="185">
        <v>48</v>
      </c>
      <c r="E285" s="186">
        <v>55</v>
      </c>
      <c r="F285" s="186">
        <v>35</v>
      </c>
      <c r="G285" s="186">
        <v>86</v>
      </c>
      <c r="H285" s="186">
        <v>111</v>
      </c>
      <c r="I285" s="186">
        <v>155</v>
      </c>
      <c r="J285" s="186">
        <v>145</v>
      </c>
      <c r="K285" s="186">
        <v>110</v>
      </c>
      <c r="L285" s="153">
        <v>33</v>
      </c>
      <c r="M285" s="154">
        <v>40</v>
      </c>
      <c r="N285" s="154">
        <v>35</v>
      </c>
      <c r="O285" s="154">
        <v>36</v>
      </c>
    </row>
    <row r="286" spans="1:15" ht="15.75" customHeight="1" x14ac:dyDescent="0.25">
      <c r="A286" s="25" t="s">
        <v>511</v>
      </c>
      <c r="B286" s="185">
        <v>10</v>
      </c>
      <c r="C286" s="185">
        <v>14</v>
      </c>
      <c r="D286" s="185">
        <v>16</v>
      </c>
      <c r="E286" s="186">
        <v>39</v>
      </c>
      <c r="F286" s="186">
        <v>82</v>
      </c>
      <c r="G286" s="186">
        <v>74</v>
      </c>
      <c r="H286" s="186">
        <v>86</v>
      </c>
      <c r="I286" s="186">
        <v>88</v>
      </c>
      <c r="J286" s="186">
        <v>135</v>
      </c>
      <c r="K286" s="186">
        <v>161</v>
      </c>
      <c r="L286" s="153">
        <v>115</v>
      </c>
      <c r="M286" s="154">
        <v>114</v>
      </c>
      <c r="N286" s="154">
        <v>143</v>
      </c>
      <c r="O286" s="154">
        <v>177</v>
      </c>
    </row>
    <row r="287" spans="1:15" ht="15.75" customHeight="1" x14ac:dyDescent="0.25">
      <c r="A287" s="25" t="s">
        <v>512</v>
      </c>
      <c r="B287" s="185">
        <v>0</v>
      </c>
      <c r="C287" s="185">
        <v>1</v>
      </c>
      <c r="D287" s="185">
        <v>0</v>
      </c>
      <c r="E287" s="186">
        <v>0</v>
      </c>
      <c r="F287" s="186">
        <v>0</v>
      </c>
      <c r="G287" s="186">
        <v>2</v>
      </c>
      <c r="H287" s="186">
        <v>3</v>
      </c>
      <c r="I287" s="186">
        <v>2</v>
      </c>
      <c r="J287" s="186">
        <v>1</v>
      </c>
      <c r="K287" s="186">
        <v>2</v>
      </c>
      <c r="L287" s="153">
        <v>0</v>
      </c>
      <c r="M287" s="154">
        <v>0</v>
      </c>
      <c r="N287" s="154">
        <v>2</v>
      </c>
      <c r="O287" s="154">
        <v>2</v>
      </c>
    </row>
    <row r="288" spans="1:15" ht="15.75" customHeight="1" x14ac:dyDescent="0.25">
      <c r="A288" s="6" t="s">
        <v>379</v>
      </c>
      <c r="B288" s="186">
        <v>0</v>
      </c>
      <c r="C288" s="186">
        <v>0</v>
      </c>
      <c r="D288" s="186">
        <v>0</v>
      </c>
      <c r="E288" s="186">
        <v>0</v>
      </c>
      <c r="F288" s="186">
        <v>0</v>
      </c>
      <c r="G288" s="186">
        <v>0</v>
      </c>
      <c r="H288" s="186">
        <v>0</v>
      </c>
      <c r="I288" s="186">
        <v>0</v>
      </c>
      <c r="J288" s="186">
        <v>0</v>
      </c>
      <c r="K288" s="186">
        <v>0</v>
      </c>
      <c r="L288" s="153">
        <v>1</v>
      </c>
      <c r="M288" s="154">
        <v>1</v>
      </c>
      <c r="N288" s="154">
        <v>0</v>
      </c>
      <c r="O288" s="154">
        <v>0</v>
      </c>
    </row>
    <row r="289" spans="1:15" ht="15.75" customHeight="1" x14ac:dyDescent="0.25">
      <c r="A289" s="25" t="s">
        <v>516</v>
      </c>
      <c r="B289" s="185">
        <v>0</v>
      </c>
      <c r="C289" s="185">
        <v>0</v>
      </c>
      <c r="D289" s="185">
        <v>0</v>
      </c>
      <c r="E289" s="185">
        <v>0</v>
      </c>
      <c r="F289" s="185">
        <v>0</v>
      </c>
      <c r="G289" s="185">
        <v>0</v>
      </c>
      <c r="H289" s="185">
        <v>0</v>
      </c>
      <c r="I289" s="185">
        <v>0</v>
      </c>
      <c r="J289" s="186">
        <v>1</v>
      </c>
      <c r="K289" s="186">
        <v>1</v>
      </c>
      <c r="L289" s="153">
        <v>1</v>
      </c>
      <c r="M289" s="154">
        <v>0</v>
      </c>
      <c r="N289" s="154">
        <v>0</v>
      </c>
      <c r="O289" s="154">
        <v>0</v>
      </c>
    </row>
    <row r="290" spans="1:15" ht="15.75" customHeight="1" x14ac:dyDescent="0.25">
      <c r="A290" s="27" t="s">
        <v>307</v>
      </c>
      <c r="B290" s="185">
        <v>0</v>
      </c>
      <c r="C290" s="185">
        <v>0</v>
      </c>
      <c r="D290" s="185">
        <v>0</v>
      </c>
      <c r="E290" s="186">
        <v>0</v>
      </c>
      <c r="F290" s="186">
        <v>0</v>
      </c>
      <c r="G290" s="186">
        <v>0</v>
      </c>
      <c r="H290" s="186">
        <v>1</v>
      </c>
      <c r="I290" s="186">
        <v>0</v>
      </c>
      <c r="J290" s="186">
        <v>1</v>
      </c>
      <c r="K290" s="186">
        <v>0</v>
      </c>
      <c r="L290" s="153">
        <v>1</v>
      </c>
      <c r="M290" s="154">
        <v>0</v>
      </c>
      <c r="N290" s="154">
        <v>0</v>
      </c>
      <c r="O290" s="154">
        <v>0</v>
      </c>
    </row>
    <row r="291" spans="1:15" ht="15.75" customHeight="1" x14ac:dyDescent="0.25">
      <c r="A291" s="27" t="s">
        <v>265</v>
      </c>
      <c r="B291" s="185">
        <v>7</v>
      </c>
      <c r="C291" s="185">
        <v>4</v>
      </c>
      <c r="D291" s="185">
        <v>5</v>
      </c>
      <c r="E291" s="186">
        <v>8</v>
      </c>
      <c r="F291" s="186">
        <v>7</v>
      </c>
      <c r="G291" s="186">
        <v>6</v>
      </c>
      <c r="H291" s="186">
        <v>13</v>
      </c>
      <c r="I291" s="186">
        <v>10</v>
      </c>
      <c r="J291" s="186">
        <v>13</v>
      </c>
      <c r="K291" s="186">
        <v>11</v>
      </c>
      <c r="L291" s="153">
        <v>0</v>
      </c>
      <c r="M291" s="154">
        <v>0</v>
      </c>
      <c r="N291" s="154">
        <v>0</v>
      </c>
      <c r="O291" s="154">
        <v>0</v>
      </c>
    </row>
    <row r="292" spans="1:15" ht="15.75" customHeight="1" x14ac:dyDescent="0.25">
      <c r="A292" s="27" t="s">
        <v>308</v>
      </c>
      <c r="B292" s="185">
        <v>0</v>
      </c>
      <c r="C292" s="185">
        <v>2</v>
      </c>
      <c r="D292" s="185">
        <v>1</v>
      </c>
      <c r="E292" s="186">
        <v>1</v>
      </c>
      <c r="F292" s="186">
        <v>0</v>
      </c>
      <c r="G292" s="186">
        <v>0</v>
      </c>
      <c r="H292" s="186">
        <v>1</v>
      </c>
      <c r="I292" s="186">
        <v>1</v>
      </c>
      <c r="J292" s="186">
        <v>0</v>
      </c>
      <c r="K292" s="186">
        <v>0</v>
      </c>
      <c r="L292" s="153">
        <v>0</v>
      </c>
      <c r="M292" s="154">
        <v>0</v>
      </c>
      <c r="N292" s="154">
        <v>0</v>
      </c>
      <c r="O292" s="154">
        <v>0</v>
      </c>
    </row>
    <row r="293" spans="1:15" ht="15.75" customHeight="1" x14ac:dyDescent="0.25">
      <c r="A293" s="27" t="s">
        <v>10</v>
      </c>
      <c r="B293" s="185">
        <v>6</v>
      </c>
      <c r="C293" s="185">
        <v>4</v>
      </c>
      <c r="D293" s="185">
        <v>3</v>
      </c>
      <c r="E293" s="186">
        <v>0</v>
      </c>
      <c r="F293" s="186">
        <v>4</v>
      </c>
      <c r="G293" s="186">
        <v>6</v>
      </c>
      <c r="H293" s="186">
        <v>3</v>
      </c>
      <c r="I293" s="186">
        <v>4</v>
      </c>
      <c r="J293" s="186">
        <v>4</v>
      </c>
      <c r="K293" s="186">
        <v>2</v>
      </c>
      <c r="L293" s="153">
        <v>3</v>
      </c>
      <c r="M293" s="154">
        <v>6</v>
      </c>
      <c r="N293" s="154">
        <v>0</v>
      </c>
      <c r="O293" s="154">
        <v>5</v>
      </c>
    </row>
    <row r="294" spans="1:15" ht="15.75" customHeight="1" x14ac:dyDescent="0.25">
      <c r="A294" s="22" t="s">
        <v>309</v>
      </c>
      <c r="B294" s="185">
        <v>0</v>
      </c>
      <c r="C294" s="185">
        <v>0</v>
      </c>
      <c r="D294" s="185">
        <v>0</v>
      </c>
      <c r="E294" s="186">
        <v>0</v>
      </c>
      <c r="F294" s="186">
        <v>0</v>
      </c>
      <c r="G294" s="186">
        <v>1</v>
      </c>
      <c r="H294" s="186">
        <v>0</v>
      </c>
      <c r="I294" s="186">
        <v>1</v>
      </c>
      <c r="J294" s="186">
        <v>1</v>
      </c>
      <c r="K294" s="186">
        <v>0</v>
      </c>
      <c r="L294" s="153">
        <v>0</v>
      </c>
      <c r="M294" s="154">
        <v>0</v>
      </c>
      <c r="N294" s="154">
        <v>0</v>
      </c>
      <c r="O294" s="154">
        <v>1</v>
      </c>
    </row>
    <row r="295" spans="1:15" ht="15.75" customHeight="1" x14ac:dyDescent="0.25">
      <c r="A295" s="112" t="s">
        <v>38</v>
      </c>
      <c r="B295" s="185">
        <v>141</v>
      </c>
      <c r="C295" s="185">
        <v>198</v>
      </c>
      <c r="D295" s="185">
        <v>169</v>
      </c>
      <c r="E295" s="186">
        <v>139</v>
      </c>
      <c r="F295" s="186">
        <v>121</v>
      </c>
      <c r="G295" s="186">
        <v>63</v>
      </c>
      <c r="H295" s="186">
        <v>204</v>
      </c>
      <c r="I295" s="186">
        <v>146</v>
      </c>
      <c r="J295" s="186">
        <v>169</v>
      </c>
      <c r="K295" s="186">
        <v>273</v>
      </c>
      <c r="L295" s="153">
        <v>36</v>
      </c>
      <c r="M295" s="154">
        <v>152</v>
      </c>
      <c r="N295" s="154">
        <v>29</v>
      </c>
      <c r="O295" s="154">
        <v>162</v>
      </c>
    </row>
    <row r="296" spans="1:15" ht="15.75" customHeight="1" x14ac:dyDescent="0.25">
      <c r="A296" s="27" t="s">
        <v>70</v>
      </c>
      <c r="B296" s="185">
        <v>20</v>
      </c>
      <c r="C296" s="185">
        <v>18</v>
      </c>
      <c r="D296" s="185">
        <v>11</v>
      </c>
      <c r="E296" s="186">
        <v>18</v>
      </c>
      <c r="F296" s="186">
        <v>25</v>
      </c>
      <c r="G296" s="186">
        <v>21</v>
      </c>
      <c r="H296" s="186">
        <v>17</v>
      </c>
      <c r="I296" s="186">
        <v>30</v>
      </c>
      <c r="J296" s="186">
        <v>22</v>
      </c>
      <c r="K296" s="186">
        <v>17</v>
      </c>
      <c r="L296" s="153">
        <v>18</v>
      </c>
      <c r="M296" s="154">
        <v>22</v>
      </c>
      <c r="N296" s="154">
        <v>16</v>
      </c>
      <c r="O296" s="154">
        <v>25</v>
      </c>
    </row>
    <row r="297" spans="1:15" ht="15.75" customHeight="1" x14ac:dyDescent="0.25">
      <c r="A297" s="27" t="s">
        <v>72</v>
      </c>
      <c r="B297" s="185">
        <v>10</v>
      </c>
      <c r="C297" s="185">
        <v>4</v>
      </c>
      <c r="D297" s="185">
        <v>1</v>
      </c>
      <c r="E297" s="186">
        <v>5</v>
      </c>
      <c r="F297" s="186">
        <v>6</v>
      </c>
      <c r="G297" s="186">
        <v>2</v>
      </c>
      <c r="H297" s="186">
        <v>1</v>
      </c>
      <c r="I297" s="186">
        <v>3</v>
      </c>
      <c r="J297" s="186">
        <v>0</v>
      </c>
      <c r="K297" s="186">
        <v>2</v>
      </c>
      <c r="L297" s="153">
        <v>2</v>
      </c>
      <c r="M297" s="154">
        <v>3</v>
      </c>
      <c r="N297" s="154">
        <v>0</v>
      </c>
      <c r="O297" s="154">
        <v>4</v>
      </c>
    </row>
    <row r="298" spans="1:15" ht="15.75" customHeight="1" x14ac:dyDescent="0.25">
      <c r="A298" s="90" t="s">
        <v>224</v>
      </c>
      <c r="B298" s="185">
        <v>8</v>
      </c>
      <c r="C298" s="185">
        <v>2</v>
      </c>
      <c r="D298" s="185">
        <v>8</v>
      </c>
      <c r="E298" s="186">
        <v>3</v>
      </c>
      <c r="F298" s="186">
        <v>6</v>
      </c>
      <c r="G298" s="186">
        <v>7</v>
      </c>
      <c r="H298" s="186">
        <v>8</v>
      </c>
      <c r="I298" s="186">
        <v>13</v>
      </c>
      <c r="J298" s="186">
        <v>13</v>
      </c>
      <c r="K298" s="186">
        <v>10</v>
      </c>
      <c r="L298" s="153">
        <v>12</v>
      </c>
      <c r="M298" s="154">
        <v>12</v>
      </c>
      <c r="N298" s="154">
        <v>14</v>
      </c>
      <c r="O298" s="154">
        <v>23</v>
      </c>
    </row>
    <row r="299" spans="1:15" ht="15.75" customHeight="1" x14ac:dyDescent="0.25">
      <c r="A299" s="22" t="s">
        <v>310</v>
      </c>
      <c r="B299" s="185">
        <v>0</v>
      </c>
      <c r="C299" s="185">
        <v>0</v>
      </c>
      <c r="D299" s="185">
        <v>1</v>
      </c>
      <c r="E299" s="186">
        <v>1</v>
      </c>
      <c r="F299" s="186">
        <v>5</v>
      </c>
      <c r="G299" s="186">
        <v>1</v>
      </c>
      <c r="H299" s="186">
        <v>1</v>
      </c>
      <c r="I299" s="186">
        <v>2</v>
      </c>
      <c r="J299" s="186">
        <v>0</v>
      </c>
      <c r="K299" s="186">
        <v>0</v>
      </c>
      <c r="L299" s="153">
        <v>1</v>
      </c>
      <c r="M299" s="154">
        <v>0</v>
      </c>
      <c r="N299" s="154">
        <v>1</v>
      </c>
      <c r="O299" s="154">
        <v>0</v>
      </c>
    </row>
    <row r="300" spans="1:15" ht="15.75" customHeight="1" x14ac:dyDescent="0.25">
      <c r="A300" s="27" t="s">
        <v>76</v>
      </c>
      <c r="B300" s="185">
        <v>5</v>
      </c>
      <c r="C300" s="185">
        <v>3</v>
      </c>
      <c r="D300" s="185">
        <v>12</v>
      </c>
      <c r="E300" s="186">
        <v>10</v>
      </c>
      <c r="F300" s="186">
        <v>11</v>
      </c>
      <c r="G300" s="186">
        <v>11</v>
      </c>
      <c r="H300" s="186">
        <v>4</v>
      </c>
      <c r="I300" s="186">
        <v>3</v>
      </c>
      <c r="J300" s="186">
        <v>5</v>
      </c>
      <c r="K300" s="186">
        <v>8</v>
      </c>
      <c r="L300" s="153">
        <v>5</v>
      </c>
      <c r="M300" s="154">
        <v>7</v>
      </c>
      <c r="N300" s="154">
        <v>6</v>
      </c>
      <c r="O300" s="154">
        <v>9</v>
      </c>
    </row>
    <row r="301" spans="1:15" ht="15.75" customHeight="1" x14ac:dyDescent="0.25">
      <c r="A301" s="27" t="s">
        <v>77</v>
      </c>
      <c r="B301" s="185">
        <v>174</v>
      </c>
      <c r="C301" s="185">
        <v>161</v>
      </c>
      <c r="D301" s="185">
        <v>119</v>
      </c>
      <c r="E301" s="186">
        <v>94</v>
      </c>
      <c r="F301" s="186">
        <v>116</v>
      </c>
      <c r="G301" s="186">
        <v>135</v>
      </c>
      <c r="H301" s="186">
        <v>166</v>
      </c>
      <c r="I301" s="186">
        <v>231</v>
      </c>
      <c r="J301" s="186">
        <v>234</v>
      </c>
      <c r="K301" s="186">
        <v>244</v>
      </c>
      <c r="L301" s="153">
        <v>157</v>
      </c>
      <c r="M301" s="154">
        <v>146</v>
      </c>
      <c r="N301" s="154">
        <v>153</v>
      </c>
      <c r="O301" s="154">
        <v>236</v>
      </c>
    </row>
    <row r="302" spans="1:15" ht="15.75" customHeight="1" x14ac:dyDescent="0.25">
      <c r="A302" s="6" t="s">
        <v>403</v>
      </c>
      <c r="B302" s="186">
        <v>0</v>
      </c>
      <c r="C302" s="186">
        <v>0</v>
      </c>
      <c r="D302" s="186">
        <v>0</v>
      </c>
      <c r="E302" s="186">
        <v>0</v>
      </c>
      <c r="F302" s="186">
        <v>0</v>
      </c>
      <c r="G302" s="186">
        <v>0</v>
      </c>
      <c r="H302" s="186">
        <v>0</v>
      </c>
      <c r="I302" s="186">
        <v>0</v>
      </c>
      <c r="J302" s="186">
        <v>0</v>
      </c>
      <c r="K302" s="186">
        <v>0</v>
      </c>
      <c r="L302" s="153">
        <v>1</v>
      </c>
      <c r="M302" s="154">
        <v>2</v>
      </c>
      <c r="N302" s="154">
        <v>0</v>
      </c>
      <c r="O302" s="154">
        <v>0</v>
      </c>
    </row>
    <row r="303" spans="1:15" ht="15.75" customHeight="1" x14ac:dyDescent="0.25">
      <c r="A303" s="27" t="s">
        <v>79</v>
      </c>
      <c r="B303" s="185">
        <v>21</v>
      </c>
      <c r="C303" s="185">
        <v>19</v>
      </c>
      <c r="D303" s="185">
        <v>15</v>
      </c>
      <c r="E303" s="186">
        <v>20</v>
      </c>
      <c r="F303" s="186">
        <v>40</v>
      </c>
      <c r="G303" s="186">
        <v>22</v>
      </c>
      <c r="H303" s="186">
        <v>28</v>
      </c>
      <c r="I303" s="186">
        <v>47</v>
      </c>
      <c r="J303" s="186">
        <v>41</v>
      </c>
      <c r="K303" s="186">
        <v>35</v>
      </c>
      <c r="L303" s="153">
        <v>21</v>
      </c>
      <c r="M303" s="154">
        <v>22</v>
      </c>
      <c r="N303" s="154">
        <v>21</v>
      </c>
      <c r="O303" s="154">
        <v>34</v>
      </c>
    </row>
    <row r="304" spans="1:15" ht="15.75" customHeight="1" x14ac:dyDescent="0.25">
      <c r="A304" s="27" t="s">
        <v>83</v>
      </c>
      <c r="B304" s="185">
        <v>58</v>
      </c>
      <c r="C304" s="185">
        <v>49</v>
      </c>
      <c r="D304" s="185">
        <v>62</v>
      </c>
      <c r="E304" s="186">
        <v>49</v>
      </c>
      <c r="F304" s="186">
        <v>44</v>
      </c>
      <c r="G304" s="186">
        <v>60</v>
      </c>
      <c r="H304" s="186">
        <v>45</v>
      </c>
      <c r="I304" s="186">
        <v>81</v>
      </c>
      <c r="J304" s="186">
        <v>105</v>
      </c>
      <c r="K304" s="186">
        <v>81</v>
      </c>
      <c r="L304" s="153">
        <v>39</v>
      </c>
      <c r="M304" s="154">
        <v>56</v>
      </c>
      <c r="N304" s="154">
        <v>60</v>
      </c>
      <c r="O304" s="154">
        <v>67</v>
      </c>
    </row>
    <row r="305" spans="1:15" ht="15.75" customHeight="1" x14ac:dyDescent="0.25">
      <c r="A305" s="24" t="s">
        <v>112</v>
      </c>
      <c r="B305" s="185">
        <v>0</v>
      </c>
      <c r="C305" s="185">
        <v>0</v>
      </c>
      <c r="D305" s="185">
        <v>0</v>
      </c>
      <c r="E305" s="186">
        <v>0</v>
      </c>
      <c r="F305" s="186">
        <v>1</v>
      </c>
      <c r="G305" s="186">
        <v>0</v>
      </c>
      <c r="H305" s="186">
        <v>0</v>
      </c>
      <c r="I305" s="186">
        <v>0</v>
      </c>
      <c r="J305" s="186">
        <v>0</v>
      </c>
      <c r="K305" s="186">
        <v>1</v>
      </c>
      <c r="L305" s="153">
        <v>0</v>
      </c>
      <c r="M305" s="154">
        <v>0</v>
      </c>
      <c r="N305" s="154">
        <v>0</v>
      </c>
      <c r="O305" s="154">
        <v>0</v>
      </c>
    </row>
    <row r="306" spans="1:15" ht="15.75" customHeight="1" x14ac:dyDescent="0.25">
      <c r="A306" s="22" t="s">
        <v>311</v>
      </c>
      <c r="B306" s="185">
        <v>0</v>
      </c>
      <c r="C306" s="185">
        <v>0</v>
      </c>
      <c r="D306" s="185">
        <v>0</v>
      </c>
      <c r="E306" s="186">
        <v>0</v>
      </c>
      <c r="F306" s="186">
        <v>1</v>
      </c>
      <c r="G306" s="186">
        <v>0</v>
      </c>
      <c r="H306" s="186">
        <v>0</v>
      </c>
      <c r="I306" s="186">
        <v>0</v>
      </c>
      <c r="J306" s="186">
        <v>0</v>
      </c>
      <c r="K306" s="186">
        <v>0</v>
      </c>
      <c r="L306" s="153">
        <v>0</v>
      </c>
      <c r="M306" s="154">
        <v>2</v>
      </c>
      <c r="N306" s="154">
        <v>2</v>
      </c>
      <c r="O306" s="154">
        <v>1</v>
      </c>
    </row>
    <row r="307" spans="1:15" ht="15.75" customHeight="1" x14ac:dyDescent="0.25">
      <c r="A307" s="22"/>
      <c r="B307" s="185"/>
      <c r="C307" s="185"/>
      <c r="D307" s="185"/>
      <c r="E307" s="186"/>
      <c r="F307" s="186"/>
      <c r="G307" s="186"/>
      <c r="H307" s="186"/>
      <c r="I307" s="186"/>
      <c r="J307" s="186"/>
      <c r="K307" s="186"/>
      <c r="L307" s="153"/>
      <c r="M307" s="154"/>
      <c r="N307" s="154"/>
      <c r="O307" s="154"/>
    </row>
    <row r="308" spans="1:15" ht="15.75" customHeight="1" x14ac:dyDescent="0.25">
      <c r="A308" s="50" t="s">
        <v>530</v>
      </c>
      <c r="B308" s="188">
        <f t="shared" ref="B308:I308" si="20">SUM(B310:B323)</f>
        <v>8</v>
      </c>
      <c r="C308" s="188">
        <f t="shared" si="20"/>
        <v>23</v>
      </c>
      <c r="D308" s="188">
        <f t="shared" si="20"/>
        <v>21</v>
      </c>
      <c r="E308" s="188">
        <f t="shared" si="20"/>
        <v>26</v>
      </c>
      <c r="F308" s="188">
        <f t="shared" si="20"/>
        <v>32</v>
      </c>
      <c r="G308" s="188">
        <f t="shared" si="20"/>
        <v>23</v>
      </c>
      <c r="H308" s="188">
        <f t="shared" si="20"/>
        <v>38</v>
      </c>
      <c r="I308" s="188">
        <f t="shared" si="20"/>
        <v>65</v>
      </c>
      <c r="J308" s="188">
        <f t="shared" ref="J308:O308" si="21">SUM(J310:J323)</f>
        <v>55</v>
      </c>
      <c r="K308" s="188">
        <f t="shared" si="21"/>
        <v>52</v>
      </c>
      <c r="L308" s="148">
        <f t="shared" si="21"/>
        <v>59</v>
      </c>
      <c r="M308" s="147">
        <f t="shared" si="21"/>
        <v>85</v>
      </c>
      <c r="N308" s="147">
        <f t="shared" si="21"/>
        <v>75</v>
      </c>
      <c r="O308" s="147">
        <f t="shared" si="21"/>
        <v>113</v>
      </c>
    </row>
    <row r="309" spans="1:15" ht="15.75" customHeight="1" x14ac:dyDescent="0.25">
      <c r="A309" s="50"/>
      <c r="B309" s="185"/>
      <c r="C309" s="185"/>
      <c r="D309" s="185"/>
      <c r="E309" s="186"/>
      <c r="F309" s="186"/>
      <c r="G309" s="186"/>
      <c r="H309" s="186"/>
      <c r="I309" s="186"/>
      <c r="J309" s="186"/>
      <c r="K309" s="186"/>
      <c r="L309" s="153"/>
      <c r="M309" s="154"/>
      <c r="N309" s="154"/>
      <c r="O309" s="154"/>
    </row>
    <row r="310" spans="1:15" ht="15.75" customHeight="1" x14ac:dyDescent="0.25">
      <c r="A310" s="111" t="s">
        <v>312</v>
      </c>
      <c r="B310" s="185">
        <v>0</v>
      </c>
      <c r="C310" s="185">
        <v>0</v>
      </c>
      <c r="D310" s="185">
        <v>0</v>
      </c>
      <c r="E310" s="185">
        <v>0</v>
      </c>
      <c r="F310" s="185">
        <v>0</v>
      </c>
      <c r="G310" s="185">
        <v>0</v>
      </c>
      <c r="H310" s="185">
        <v>0</v>
      </c>
      <c r="I310" s="186">
        <v>1</v>
      </c>
      <c r="J310" s="186">
        <v>0</v>
      </c>
      <c r="K310" s="186">
        <v>0</v>
      </c>
      <c r="L310" s="153">
        <v>2</v>
      </c>
      <c r="M310" s="154">
        <v>0</v>
      </c>
      <c r="N310" s="154">
        <v>2</v>
      </c>
      <c r="O310" s="154">
        <v>3</v>
      </c>
    </row>
    <row r="311" spans="1:15" ht="15.75" customHeight="1" x14ac:dyDescent="0.25">
      <c r="A311" s="111" t="s">
        <v>620</v>
      </c>
      <c r="B311" s="185">
        <v>0</v>
      </c>
      <c r="C311" s="185">
        <v>0</v>
      </c>
      <c r="D311" s="185">
        <v>0</v>
      </c>
      <c r="E311" s="185">
        <v>0</v>
      </c>
      <c r="F311" s="185">
        <v>0</v>
      </c>
      <c r="G311" s="185">
        <v>0</v>
      </c>
      <c r="H311" s="185">
        <v>0</v>
      </c>
      <c r="I311" s="185">
        <v>0</v>
      </c>
      <c r="J311" s="185">
        <v>0</v>
      </c>
      <c r="K311" s="185">
        <v>0</v>
      </c>
      <c r="L311" s="185">
        <v>0</v>
      </c>
      <c r="M311" s="185">
        <v>0</v>
      </c>
      <c r="N311" s="185">
        <v>0</v>
      </c>
      <c r="O311" s="154">
        <v>32</v>
      </c>
    </row>
    <row r="312" spans="1:15" ht="15.75" customHeight="1" x14ac:dyDescent="0.25">
      <c r="A312" s="111" t="s">
        <v>313</v>
      </c>
      <c r="B312" s="185">
        <v>0</v>
      </c>
      <c r="C312" s="185">
        <v>0</v>
      </c>
      <c r="D312" s="185">
        <v>0</v>
      </c>
      <c r="E312" s="185">
        <v>0</v>
      </c>
      <c r="F312" s="185">
        <v>0</v>
      </c>
      <c r="G312" s="185">
        <v>0</v>
      </c>
      <c r="H312" s="185">
        <v>0</v>
      </c>
      <c r="I312" s="186">
        <v>4</v>
      </c>
      <c r="J312" s="186">
        <v>2</v>
      </c>
      <c r="K312" s="186">
        <v>0</v>
      </c>
      <c r="L312" s="153">
        <v>1</v>
      </c>
      <c r="M312" s="154">
        <v>2</v>
      </c>
      <c r="N312" s="154">
        <v>0</v>
      </c>
      <c r="O312" s="154">
        <v>0</v>
      </c>
    </row>
    <row r="313" spans="1:15" ht="15.75" customHeight="1" x14ac:dyDescent="0.25">
      <c r="A313" s="6" t="s">
        <v>641</v>
      </c>
      <c r="B313" s="185">
        <v>0</v>
      </c>
      <c r="C313" s="185">
        <v>0</v>
      </c>
      <c r="D313" s="185">
        <v>0</v>
      </c>
      <c r="E313" s="185">
        <v>0</v>
      </c>
      <c r="F313" s="185">
        <v>0</v>
      </c>
      <c r="G313" s="185">
        <v>0</v>
      </c>
      <c r="H313" s="185">
        <v>0</v>
      </c>
      <c r="I313" s="186">
        <v>1</v>
      </c>
      <c r="J313" s="186">
        <v>1</v>
      </c>
      <c r="K313" s="186">
        <v>2</v>
      </c>
      <c r="L313" s="153">
        <v>2</v>
      </c>
      <c r="M313" s="154">
        <v>0</v>
      </c>
      <c r="N313" s="154">
        <v>1</v>
      </c>
      <c r="O313" s="154">
        <v>2</v>
      </c>
    </row>
    <row r="314" spans="1:15" ht="15.75" customHeight="1" x14ac:dyDescent="0.25">
      <c r="A314" s="22" t="s">
        <v>211</v>
      </c>
      <c r="B314" s="185">
        <v>0</v>
      </c>
      <c r="C314" s="185">
        <v>0</v>
      </c>
      <c r="D314" s="185">
        <v>0</v>
      </c>
      <c r="E314" s="185">
        <v>0</v>
      </c>
      <c r="F314" s="185">
        <v>0</v>
      </c>
      <c r="G314" s="185">
        <v>0</v>
      </c>
      <c r="H314" s="185">
        <v>0</v>
      </c>
      <c r="I314" s="186">
        <v>0</v>
      </c>
      <c r="J314" s="186">
        <v>0</v>
      </c>
      <c r="K314" s="186">
        <v>2</v>
      </c>
      <c r="L314" s="153">
        <v>2</v>
      </c>
      <c r="M314" s="154">
        <v>1</v>
      </c>
      <c r="N314" s="154">
        <v>4</v>
      </c>
      <c r="O314" s="154">
        <v>4</v>
      </c>
    </row>
    <row r="315" spans="1:15" ht="15.75" customHeight="1" x14ac:dyDescent="0.25">
      <c r="A315" s="22" t="s">
        <v>647</v>
      </c>
      <c r="B315" s="185">
        <v>0</v>
      </c>
      <c r="C315" s="185">
        <v>0</v>
      </c>
      <c r="D315" s="185">
        <v>0</v>
      </c>
      <c r="E315" s="185">
        <v>0</v>
      </c>
      <c r="F315" s="185">
        <v>0</v>
      </c>
      <c r="G315" s="185">
        <v>0</v>
      </c>
      <c r="H315" s="185">
        <v>0</v>
      </c>
      <c r="I315" s="185">
        <v>0</v>
      </c>
      <c r="J315" s="185">
        <v>0</v>
      </c>
      <c r="K315" s="185">
        <v>0</v>
      </c>
      <c r="L315" s="185">
        <v>0</v>
      </c>
      <c r="M315" s="185">
        <v>0</v>
      </c>
      <c r="N315" s="185">
        <v>0</v>
      </c>
      <c r="O315" s="154">
        <v>2</v>
      </c>
    </row>
    <row r="316" spans="1:15" ht="15.75" customHeight="1" x14ac:dyDescent="0.25">
      <c r="A316" s="22" t="s">
        <v>216</v>
      </c>
      <c r="B316" s="185">
        <v>0</v>
      </c>
      <c r="C316" s="185">
        <v>0</v>
      </c>
      <c r="D316" s="185">
        <v>0</v>
      </c>
      <c r="E316" s="185">
        <v>0</v>
      </c>
      <c r="F316" s="185">
        <v>0</v>
      </c>
      <c r="G316" s="185">
        <v>0</v>
      </c>
      <c r="H316" s="185">
        <v>0</v>
      </c>
      <c r="I316" s="186">
        <v>1</v>
      </c>
      <c r="J316" s="186">
        <v>3</v>
      </c>
      <c r="K316" s="186">
        <v>3</v>
      </c>
      <c r="L316" s="153">
        <v>1</v>
      </c>
      <c r="M316" s="154">
        <v>12</v>
      </c>
      <c r="N316" s="154">
        <v>5</v>
      </c>
      <c r="O316" s="154">
        <v>15</v>
      </c>
    </row>
    <row r="317" spans="1:15" ht="15.75" customHeight="1" x14ac:dyDescent="0.25">
      <c r="A317" s="22" t="s">
        <v>192</v>
      </c>
      <c r="B317" s="185">
        <v>0</v>
      </c>
      <c r="C317" s="185">
        <v>0</v>
      </c>
      <c r="D317" s="185">
        <v>0</v>
      </c>
      <c r="E317" s="185">
        <v>0</v>
      </c>
      <c r="F317" s="185">
        <v>0</v>
      </c>
      <c r="G317" s="185">
        <v>0</v>
      </c>
      <c r="H317" s="185">
        <v>0</v>
      </c>
      <c r="I317" s="186">
        <v>0</v>
      </c>
      <c r="J317" s="186">
        <v>0</v>
      </c>
      <c r="K317" s="186">
        <v>3</v>
      </c>
      <c r="L317" s="153">
        <v>2</v>
      </c>
      <c r="M317" s="154">
        <v>2</v>
      </c>
      <c r="N317" s="154">
        <v>2</v>
      </c>
      <c r="O317" s="154">
        <v>6</v>
      </c>
    </row>
    <row r="318" spans="1:15" ht="15.75" customHeight="1" x14ac:dyDescent="0.25">
      <c r="A318" s="111" t="s">
        <v>98</v>
      </c>
      <c r="B318" s="185">
        <v>0</v>
      </c>
      <c r="C318" s="185">
        <v>0</v>
      </c>
      <c r="D318" s="185">
        <v>0</v>
      </c>
      <c r="E318" s="185">
        <v>0</v>
      </c>
      <c r="F318" s="185">
        <v>0</v>
      </c>
      <c r="G318" s="185">
        <v>0</v>
      </c>
      <c r="H318" s="185">
        <v>0</v>
      </c>
      <c r="I318" s="186">
        <v>0</v>
      </c>
      <c r="J318" s="186">
        <v>4</v>
      </c>
      <c r="K318" s="186">
        <v>1</v>
      </c>
      <c r="L318" s="153">
        <v>0</v>
      </c>
      <c r="M318" s="154">
        <v>4</v>
      </c>
      <c r="N318" s="154">
        <v>3</v>
      </c>
      <c r="O318" s="154">
        <v>2</v>
      </c>
    </row>
    <row r="319" spans="1:15" ht="15.75" customHeight="1" x14ac:dyDescent="0.25">
      <c r="A319" s="111" t="s">
        <v>99</v>
      </c>
      <c r="B319" s="185">
        <v>0</v>
      </c>
      <c r="C319" s="185">
        <v>0</v>
      </c>
      <c r="D319" s="185">
        <v>0</v>
      </c>
      <c r="E319" s="185">
        <v>0</v>
      </c>
      <c r="F319" s="185">
        <v>0</v>
      </c>
      <c r="G319" s="185">
        <v>0</v>
      </c>
      <c r="H319" s="185">
        <v>0</v>
      </c>
      <c r="I319" s="186">
        <v>2</v>
      </c>
      <c r="J319" s="186">
        <v>4</v>
      </c>
      <c r="K319" s="186">
        <v>3</v>
      </c>
      <c r="L319" s="153">
        <v>3</v>
      </c>
      <c r="M319" s="154">
        <v>7</v>
      </c>
      <c r="N319" s="154">
        <v>3</v>
      </c>
      <c r="O319" s="154">
        <v>3</v>
      </c>
    </row>
    <row r="320" spans="1:15" ht="15.75" customHeight="1" x14ac:dyDescent="0.25">
      <c r="A320" s="111" t="s">
        <v>314</v>
      </c>
      <c r="B320" s="185">
        <v>0</v>
      </c>
      <c r="C320" s="185">
        <v>0</v>
      </c>
      <c r="D320" s="185">
        <v>0</v>
      </c>
      <c r="E320" s="185">
        <v>0</v>
      </c>
      <c r="F320" s="185">
        <v>0</v>
      </c>
      <c r="G320" s="185">
        <v>0</v>
      </c>
      <c r="H320" s="185">
        <v>0</v>
      </c>
      <c r="I320" s="186">
        <v>1</v>
      </c>
      <c r="J320" s="186">
        <v>0</v>
      </c>
      <c r="K320" s="186">
        <v>0</v>
      </c>
      <c r="L320" s="153">
        <v>1</v>
      </c>
      <c r="M320" s="154">
        <v>0</v>
      </c>
      <c r="N320" s="154">
        <v>0</v>
      </c>
      <c r="O320" s="154">
        <v>2</v>
      </c>
    </row>
    <row r="321" spans="1:15" ht="15.75" customHeight="1" x14ac:dyDescent="0.25">
      <c r="A321" s="22" t="s">
        <v>119</v>
      </c>
      <c r="B321" s="185">
        <v>0</v>
      </c>
      <c r="C321" s="185">
        <v>2</v>
      </c>
      <c r="D321" s="185">
        <v>0</v>
      </c>
      <c r="E321" s="186">
        <v>0</v>
      </c>
      <c r="F321" s="186">
        <v>2</v>
      </c>
      <c r="G321" s="186">
        <v>0</v>
      </c>
      <c r="H321" s="186">
        <v>0</v>
      </c>
      <c r="I321" s="186">
        <v>10</v>
      </c>
      <c r="J321" s="186">
        <v>6</v>
      </c>
      <c r="K321" s="186">
        <v>16</v>
      </c>
      <c r="L321" s="153">
        <v>18</v>
      </c>
      <c r="M321" s="154">
        <v>20</v>
      </c>
      <c r="N321" s="154">
        <v>22</v>
      </c>
      <c r="O321" s="154">
        <v>42</v>
      </c>
    </row>
    <row r="322" spans="1:15" ht="16.5" customHeight="1" x14ac:dyDescent="0.25">
      <c r="A322" s="111" t="s">
        <v>133</v>
      </c>
      <c r="B322" s="185">
        <v>0</v>
      </c>
      <c r="C322" s="185">
        <v>0</v>
      </c>
      <c r="D322" s="185">
        <v>0</v>
      </c>
      <c r="E322" s="186">
        <v>0</v>
      </c>
      <c r="F322" s="186">
        <v>0</v>
      </c>
      <c r="G322" s="186">
        <v>0</v>
      </c>
      <c r="H322" s="186">
        <v>0</v>
      </c>
      <c r="I322" s="186">
        <v>1</v>
      </c>
      <c r="J322" s="186">
        <v>1</v>
      </c>
      <c r="K322" s="186">
        <v>4</v>
      </c>
      <c r="L322" s="153">
        <v>6</v>
      </c>
      <c r="M322" s="154">
        <v>4</v>
      </c>
      <c r="N322" s="154">
        <v>2</v>
      </c>
      <c r="O322" s="154">
        <v>0</v>
      </c>
    </row>
    <row r="323" spans="1:15" ht="15.75" customHeight="1" x14ac:dyDescent="0.25">
      <c r="A323" s="27" t="s">
        <v>252</v>
      </c>
      <c r="B323" s="185">
        <v>8</v>
      </c>
      <c r="C323" s="185">
        <v>21</v>
      </c>
      <c r="D323" s="185">
        <v>21</v>
      </c>
      <c r="E323" s="186">
        <v>26</v>
      </c>
      <c r="F323" s="186">
        <v>30</v>
      </c>
      <c r="G323" s="186">
        <v>23</v>
      </c>
      <c r="H323" s="186">
        <v>38</v>
      </c>
      <c r="I323" s="186">
        <v>44</v>
      </c>
      <c r="J323" s="186">
        <v>34</v>
      </c>
      <c r="K323" s="186">
        <v>18</v>
      </c>
      <c r="L323" s="153">
        <v>21</v>
      </c>
      <c r="M323" s="154">
        <v>33</v>
      </c>
      <c r="N323" s="154">
        <v>31</v>
      </c>
      <c r="O323" s="154">
        <v>0</v>
      </c>
    </row>
    <row r="324" spans="1:15" ht="15.75" customHeight="1" x14ac:dyDescent="0.25">
      <c r="A324" s="27"/>
      <c r="B324" s="186"/>
      <c r="C324" s="185"/>
      <c r="D324" s="185"/>
      <c r="E324" s="186"/>
      <c r="F324" s="186"/>
      <c r="G324" s="186"/>
      <c r="H324" s="186"/>
      <c r="I324" s="186"/>
      <c r="J324" s="186"/>
      <c r="K324" s="186"/>
      <c r="L324" s="153"/>
      <c r="M324" s="154"/>
      <c r="N324" s="154"/>
      <c r="O324" s="154"/>
    </row>
    <row r="325" spans="1:15" ht="15.75" customHeight="1" x14ac:dyDescent="0.25">
      <c r="A325" s="50" t="s">
        <v>531</v>
      </c>
      <c r="B325" s="188">
        <f t="shared" ref="B325:M325" si="22">SUM(B327:B333)</f>
        <v>1</v>
      </c>
      <c r="C325" s="188">
        <f t="shared" si="22"/>
        <v>1</v>
      </c>
      <c r="D325" s="188">
        <f t="shared" si="22"/>
        <v>1</v>
      </c>
      <c r="E325" s="188">
        <f t="shared" si="22"/>
        <v>0</v>
      </c>
      <c r="F325" s="188">
        <f t="shared" si="22"/>
        <v>1</v>
      </c>
      <c r="G325" s="188">
        <f t="shared" si="22"/>
        <v>3</v>
      </c>
      <c r="H325" s="188">
        <f t="shared" si="22"/>
        <v>4</v>
      </c>
      <c r="I325" s="188">
        <f t="shared" si="22"/>
        <v>4</v>
      </c>
      <c r="J325" s="188">
        <f t="shared" si="22"/>
        <v>4</v>
      </c>
      <c r="K325" s="188">
        <f t="shared" si="22"/>
        <v>1</v>
      </c>
      <c r="L325" s="182">
        <f>SUM(L327:L333)</f>
        <v>1</v>
      </c>
      <c r="M325" s="147">
        <f t="shared" si="22"/>
        <v>0</v>
      </c>
      <c r="N325" s="147">
        <f>SUM(N327:N333)</f>
        <v>3</v>
      </c>
      <c r="O325" s="147">
        <f>SUM(O327:O333)</f>
        <v>1</v>
      </c>
    </row>
    <row r="326" spans="1:15" ht="15.75" customHeight="1" x14ac:dyDescent="0.25">
      <c r="A326" s="27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53"/>
      <c r="M326" s="154"/>
      <c r="N326" s="154"/>
      <c r="O326" s="154"/>
    </row>
    <row r="327" spans="1:15" ht="15.75" customHeight="1" x14ac:dyDescent="0.25">
      <c r="A327" s="6" t="s">
        <v>315</v>
      </c>
      <c r="B327" s="185">
        <v>1</v>
      </c>
      <c r="C327" s="185">
        <v>0</v>
      </c>
      <c r="D327" s="185">
        <v>1</v>
      </c>
      <c r="E327" s="186">
        <v>0</v>
      </c>
      <c r="F327" s="186">
        <v>0</v>
      </c>
      <c r="G327" s="186">
        <v>0</v>
      </c>
      <c r="H327" s="186">
        <v>0</v>
      </c>
      <c r="I327" s="186">
        <v>2</v>
      </c>
      <c r="J327" s="186">
        <v>0</v>
      </c>
      <c r="K327" s="186">
        <v>0</v>
      </c>
      <c r="L327" s="153">
        <v>0</v>
      </c>
      <c r="M327" s="154">
        <v>0</v>
      </c>
      <c r="N327" s="154">
        <v>0</v>
      </c>
      <c r="O327" s="154">
        <v>0</v>
      </c>
    </row>
    <row r="328" spans="1:15" ht="15.75" customHeight="1" x14ac:dyDescent="0.25">
      <c r="A328" s="27" t="s">
        <v>316</v>
      </c>
      <c r="B328" s="185">
        <v>0</v>
      </c>
      <c r="C328" s="185">
        <v>0</v>
      </c>
      <c r="D328" s="185">
        <v>0</v>
      </c>
      <c r="E328" s="186">
        <v>0</v>
      </c>
      <c r="F328" s="186">
        <v>0</v>
      </c>
      <c r="G328" s="186">
        <v>2</v>
      </c>
      <c r="H328" s="186">
        <v>2</v>
      </c>
      <c r="I328" s="186">
        <v>1</v>
      </c>
      <c r="J328" s="186">
        <v>0</v>
      </c>
      <c r="K328" s="186">
        <v>0</v>
      </c>
      <c r="L328" s="153">
        <v>0</v>
      </c>
      <c r="M328" s="154">
        <v>0</v>
      </c>
      <c r="N328" s="154">
        <v>1</v>
      </c>
      <c r="O328" s="154">
        <v>1</v>
      </c>
    </row>
    <row r="329" spans="1:15" ht="15.75" customHeight="1" x14ac:dyDescent="0.25">
      <c r="A329" s="6" t="s">
        <v>591</v>
      </c>
      <c r="B329" s="185">
        <v>0</v>
      </c>
      <c r="C329" s="185">
        <v>0</v>
      </c>
      <c r="D329" s="185">
        <v>0</v>
      </c>
      <c r="E329" s="186">
        <v>0</v>
      </c>
      <c r="F329" s="186">
        <v>0</v>
      </c>
      <c r="G329" s="186">
        <v>0</v>
      </c>
      <c r="H329" s="186">
        <v>0</v>
      </c>
      <c r="I329" s="186">
        <v>0</v>
      </c>
      <c r="J329" s="186">
        <v>0</v>
      </c>
      <c r="K329" s="186">
        <v>0</v>
      </c>
      <c r="L329" s="153">
        <v>0</v>
      </c>
      <c r="M329" s="154">
        <v>0</v>
      </c>
      <c r="N329" s="154">
        <v>2</v>
      </c>
      <c r="O329" s="154">
        <v>0</v>
      </c>
    </row>
    <row r="330" spans="1:15" ht="15.75" customHeight="1" x14ac:dyDescent="0.25">
      <c r="A330" s="27" t="s">
        <v>95</v>
      </c>
      <c r="B330" s="185">
        <v>0</v>
      </c>
      <c r="C330" s="185">
        <v>0</v>
      </c>
      <c r="D330" s="185">
        <v>0</v>
      </c>
      <c r="E330" s="185">
        <v>0</v>
      </c>
      <c r="F330" s="185">
        <v>0</v>
      </c>
      <c r="G330" s="185">
        <v>0</v>
      </c>
      <c r="H330" s="185">
        <v>0</v>
      </c>
      <c r="I330" s="185">
        <v>0</v>
      </c>
      <c r="J330" s="186">
        <v>1</v>
      </c>
      <c r="K330" s="186">
        <v>1</v>
      </c>
      <c r="L330" s="153">
        <v>0</v>
      </c>
      <c r="M330" s="154">
        <v>0</v>
      </c>
      <c r="N330" s="154">
        <v>0</v>
      </c>
      <c r="O330" s="154">
        <v>0</v>
      </c>
    </row>
    <row r="331" spans="1:15" ht="15.75" customHeight="1" x14ac:dyDescent="0.25">
      <c r="A331" s="82" t="s">
        <v>317</v>
      </c>
      <c r="B331" s="185">
        <v>0</v>
      </c>
      <c r="C331" s="185">
        <v>0</v>
      </c>
      <c r="D331" s="185">
        <v>0</v>
      </c>
      <c r="E331" s="185">
        <v>0</v>
      </c>
      <c r="F331" s="185">
        <v>0</v>
      </c>
      <c r="G331" s="185">
        <v>0</v>
      </c>
      <c r="H331" s="185">
        <v>0</v>
      </c>
      <c r="I331" s="185">
        <v>0</v>
      </c>
      <c r="J331" s="186">
        <v>1</v>
      </c>
      <c r="K331" s="186">
        <v>0</v>
      </c>
      <c r="L331" s="153">
        <v>0</v>
      </c>
      <c r="M331" s="154">
        <v>0</v>
      </c>
      <c r="N331" s="154">
        <v>0</v>
      </c>
      <c r="O331" s="154">
        <v>0</v>
      </c>
    </row>
    <row r="332" spans="1:15" ht="15.75" customHeight="1" x14ac:dyDescent="0.25">
      <c r="A332" s="6" t="s">
        <v>532</v>
      </c>
      <c r="B332" s="186">
        <v>0</v>
      </c>
      <c r="C332" s="186">
        <v>0</v>
      </c>
      <c r="D332" s="186">
        <v>0</v>
      </c>
      <c r="E332" s="186">
        <v>0</v>
      </c>
      <c r="F332" s="186">
        <v>0</v>
      </c>
      <c r="G332" s="186">
        <v>0</v>
      </c>
      <c r="H332" s="186">
        <v>0</v>
      </c>
      <c r="I332" s="186">
        <v>0</v>
      </c>
      <c r="J332" s="186">
        <v>0</v>
      </c>
      <c r="K332" s="186">
        <v>0</v>
      </c>
      <c r="L332" s="153">
        <v>1</v>
      </c>
      <c r="M332" s="154">
        <v>0</v>
      </c>
      <c r="N332" s="154">
        <v>0</v>
      </c>
      <c r="O332" s="154">
        <v>0</v>
      </c>
    </row>
    <row r="333" spans="1:15" ht="15.75" customHeight="1" x14ac:dyDescent="0.25">
      <c r="A333" s="6" t="s">
        <v>318</v>
      </c>
      <c r="B333" s="185">
        <v>0</v>
      </c>
      <c r="C333" s="185">
        <v>1</v>
      </c>
      <c r="D333" s="185">
        <v>0</v>
      </c>
      <c r="E333" s="186">
        <v>0</v>
      </c>
      <c r="F333" s="186">
        <v>1</v>
      </c>
      <c r="G333" s="186">
        <v>1</v>
      </c>
      <c r="H333" s="186">
        <v>2</v>
      </c>
      <c r="I333" s="186">
        <v>1</v>
      </c>
      <c r="J333" s="186">
        <v>2</v>
      </c>
      <c r="K333" s="186">
        <v>0</v>
      </c>
      <c r="L333" s="153">
        <v>0</v>
      </c>
      <c r="M333" s="154">
        <v>0</v>
      </c>
      <c r="N333" s="154">
        <v>0</v>
      </c>
      <c r="O333" s="154">
        <v>0</v>
      </c>
    </row>
    <row r="334" spans="1:15" ht="15.75" customHeight="1" x14ac:dyDescent="0.25">
      <c r="A334" s="34"/>
      <c r="B334" s="186"/>
      <c r="C334" s="185"/>
      <c r="D334" s="185"/>
      <c r="E334" s="186"/>
      <c r="F334" s="186"/>
      <c r="G334" s="186"/>
      <c r="H334" s="186"/>
      <c r="I334" s="186"/>
      <c r="J334" s="186"/>
      <c r="K334" s="186"/>
      <c r="L334" s="153"/>
      <c r="M334" s="154"/>
      <c r="N334" s="154"/>
      <c r="O334" s="154"/>
    </row>
    <row r="335" spans="1:15" ht="15.75" customHeight="1" x14ac:dyDescent="0.25">
      <c r="A335" s="50" t="s">
        <v>533</v>
      </c>
      <c r="B335" s="188">
        <f t="shared" ref="B335:M335" si="23">SUM(B337:B350)</f>
        <v>8735</v>
      </c>
      <c r="C335" s="188">
        <f t="shared" si="23"/>
        <v>5085</v>
      </c>
      <c r="D335" s="188">
        <f t="shared" si="23"/>
        <v>5521</v>
      </c>
      <c r="E335" s="188">
        <f t="shared" si="23"/>
        <v>4001</v>
      </c>
      <c r="F335" s="188">
        <f t="shared" si="23"/>
        <v>4462</v>
      </c>
      <c r="G335" s="188">
        <f t="shared" si="23"/>
        <v>4649</v>
      </c>
      <c r="H335" s="188">
        <f t="shared" si="23"/>
        <v>4228</v>
      </c>
      <c r="I335" s="188">
        <f t="shared" si="23"/>
        <v>4112</v>
      </c>
      <c r="J335" s="188">
        <f t="shared" si="23"/>
        <v>3053</v>
      </c>
      <c r="K335" s="188">
        <f t="shared" si="23"/>
        <v>3110</v>
      </c>
      <c r="L335" s="182">
        <f t="shared" si="23"/>
        <v>3783</v>
      </c>
      <c r="M335" s="147">
        <f t="shared" si="23"/>
        <v>3097</v>
      </c>
      <c r="N335" s="147">
        <f>SUM(N337:N350)</f>
        <v>2922</v>
      </c>
      <c r="O335" s="147">
        <f>SUM(O337:O350)</f>
        <v>3001</v>
      </c>
    </row>
    <row r="336" spans="1:15" ht="15.75" customHeight="1" x14ac:dyDescent="0.25">
      <c r="A336" s="27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53"/>
      <c r="M336" s="154"/>
      <c r="N336" s="154"/>
      <c r="O336" s="154"/>
    </row>
    <row r="337" spans="1:15" ht="15.75" customHeight="1" x14ac:dyDescent="0.25">
      <c r="A337" s="6" t="s">
        <v>567</v>
      </c>
      <c r="B337" s="185">
        <v>3947</v>
      </c>
      <c r="C337" s="185">
        <v>1538</v>
      </c>
      <c r="D337" s="185">
        <v>1997</v>
      </c>
      <c r="E337" s="186">
        <v>536</v>
      </c>
      <c r="F337" s="186">
        <v>296</v>
      </c>
      <c r="G337" s="186">
        <v>257</v>
      </c>
      <c r="H337" s="186">
        <v>283</v>
      </c>
      <c r="I337" s="186">
        <v>327</v>
      </c>
      <c r="J337" s="186">
        <v>326</v>
      </c>
      <c r="K337" s="186">
        <v>293</v>
      </c>
      <c r="L337" s="153">
        <v>296</v>
      </c>
      <c r="M337" s="154">
        <v>291</v>
      </c>
      <c r="N337" s="154">
        <v>207</v>
      </c>
      <c r="O337" s="154">
        <v>211</v>
      </c>
    </row>
    <row r="338" spans="1:15" ht="15.75" customHeight="1" x14ac:dyDescent="0.25">
      <c r="A338" s="27" t="s">
        <v>1</v>
      </c>
      <c r="B338" s="185">
        <v>0</v>
      </c>
      <c r="C338" s="185">
        <v>3</v>
      </c>
      <c r="D338" s="185">
        <v>2</v>
      </c>
      <c r="E338" s="186">
        <v>1</v>
      </c>
      <c r="F338" s="186">
        <v>0</v>
      </c>
      <c r="G338" s="186">
        <v>0</v>
      </c>
      <c r="H338" s="186">
        <v>0</v>
      </c>
      <c r="I338" s="186">
        <v>0</v>
      </c>
      <c r="J338" s="186">
        <v>0</v>
      </c>
      <c r="K338" s="186">
        <v>1</v>
      </c>
      <c r="L338" s="153">
        <v>0</v>
      </c>
      <c r="M338" s="154">
        <v>0</v>
      </c>
      <c r="N338" s="154">
        <v>0</v>
      </c>
      <c r="O338" s="154">
        <v>1</v>
      </c>
    </row>
    <row r="339" spans="1:15" ht="15.75" customHeight="1" x14ac:dyDescent="0.25">
      <c r="A339" s="27" t="s">
        <v>13</v>
      </c>
      <c r="B339" s="185">
        <v>609</v>
      </c>
      <c r="C339" s="185">
        <v>578</v>
      </c>
      <c r="D339" s="185">
        <v>658</v>
      </c>
      <c r="E339" s="186">
        <v>859</v>
      </c>
      <c r="F339" s="186">
        <v>760</v>
      </c>
      <c r="G339" s="186">
        <v>880</v>
      </c>
      <c r="H339" s="186">
        <v>959</v>
      </c>
      <c r="I339" s="186">
        <v>989</v>
      </c>
      <c r="J339" s="186">
        <v>799</v>
      </c>
      <c r="K339" s="186">
        <v>966</v>
      </c>
      <c r="L339" s="153">
        <v>1259</v>
      </c>
      <c r="M339" s="154">
        <v>1117</v>
      </c>
      <c r="N339" s="154">
        <v>1226</v>
      </c>
      <c r="O339" s="154">
        <v>1372</v>
      </c>
    </row>
    <row r="340" spans="1:15" ht="15.75" customHeight="1" x14ac:dyDescent="0.25">
      <c r="A340" s="22" t="s">
        <v>14</v>
      </c>
      <c r="B340" s="185">
        <v>0</v>
      </c>
      <c r="C340" s="185">
        <v>0</v>
      </c>
      <c r="D340" s="185">
        <v>0</v>
      </c>
      <c r="E340" s="186">
        <v>3</v>
      </c>
      <c r="F340" s="186">
        <v>2</v>
      </c>
      <c r="G340" s="186">
        <v>40</v>
      </c>
      <c r="H340" s="186">
        <v>0</v>
      </c>
      <c r="I340" s="186">
        <v>1</v>
      </c>
      <c r="J340" s="186">
        <v>2</v>
      </c>
      <c r="K340" s="186">
        <v>1</v>
      </c>
      <c r="L340" s="153">
        <v>1</v>
      </c>
      <c r="M340" s="154">
        <v>0</v>
      </c>
      <c r="N340" s="154">
        <v>2</v>
      </c>
      <c r="O340" s="154">
        <v>0</v>
      </c>
    </row>
    <row r="341" spans="1:15" ht="15.75" customHeight="1" x14ac:dyDescent="0.25">
      <c r="A341" s="22" t="s">
        <v>15</v>
      </c>
      <c r="B341" s="185">
        <v>731</v>
      </c>
      <c r="C341" s="185">
        <v>631</v>
      </c>
      <c r="D341" s="185">
        <v>714</v>
      </c>
      <c r="E341" s="186">
        <v>448</v>
      </c>
      <c r="F341" s="186">
        <v>319</v>
      </c>
      <c r="G341" s="186">
        <v>231</v>
      </c>
      <c r="H341" s="186">
        <v>453</v>
      </c>
      <c r="I341" s="186">
        <v>210</v>
      </c>
      <c r="J341" s="186">
        <v>50</v>
      </c>
      <c r="K341" s="186">
        <v>149</v>
      </c>
      <c r="L341" s="153">
        <v>84</v>
      </c>
      <c r="M341" s="154">
        <v>45</v>
      </c>
      <c r="N341" s="154">
        <v>65</v>
      </c>
      <c r="O341" s="154">
        <v>98</v>
      </c>
    </row>
    <row r="342" spans="1:15" ht="15.75" customHeight="1" x14ac:dyDescent="0.25">
      <c r="A342" s="22" t="s">
        <v>16</v>
      </c>
      <c r="B342" s="185">
        <v>54</v>
      </c>
      <c r="C342" s="185">
        <v>208</v>
      </c>
      <c r="D342" s="185">
        <v>268</v>
      </c>
      <c r="E342" s="186">
        <v>324</v>
      </c>
      <c r="F342" s="186">
        <v>407</v>
      </c>
      <c r="G342" s="186">
        <v>712</v>
      </c>
      <c r="H342" s="186">
        <v>497</v>
      </c>
      <c r="I342" s="186">
        <v>588</v>
      </c>
      <c r="J342" s="186">
        <v>383</v>
      </c>
      <c r="K342" s="186">
        <v>448</v>
      </c>
      <c r="L342" s="153">
        <v>829</v>
      </c>
      <c r="M342" s="154">
        <v>347</v>
      </c>
      <c r="N342" s="154">
        <v>222</v>
      </c>
      <c r="O342" s="154">
        <v>100</v>
      </c>
    </row>
    <row r="343" spans="1:15" ht="15.75" customHeight="1" x14ac:dyDescent="0.25">
      <c r="A343" s="27" t="s">
        <v>17</v>
      </c>
      <c r="B343" s="185">
        <v>30</v>
      </c>
      <c r="C343" s="185">
        <v>25</v>
      </c>
      <c r="D343" s="185">
        <v>12</v>
      </c>
      <c r="E343" s="186">
        <v>12</v>
      </c>
      <c r="F343" s="186">
        <v>12</v>
      </c>
      <c r="G343" s="186">
        <v>27</v>
      </c>
      <c r="H343" s="186">
        <v>43</v>
      </c>
      <c r="I343" s="186">
        <v>44</v>
      </c>
      <c r="J343" s="186">
        <v>42</v>
      </c>
      <c r="K343" s="186">
        <v>28</v>
      </c>
      <c r="L343" s="153">
        <v>44</v>
      </c>
      <c r="M343" s="154">
        <v>41</v>
      </c>
      <c r="N343" s="154">
        <v>43</v>
      </c>
      <c r="O343" s="154">
        <v>49</v>
      </c>
    </row>
    <row r="344" spans="1:15" ht="15.75" customHeight="1" x14ac:dyDescent="0.25">
      <c r="A344" s="27" t="s">
        <v>18</v>
      </c>
      <c r="B344" s="185">
        <v>23</v>
      </c>
      <c r="C344" s="185">
        <v>7</v>
      </c>
      <c r="D344" s="185">
        <v>11</v>
      </c>
      <c r="E344" s="186">
        <v>10</v>
      </c>
      <c r="F344" s="186">
        <v>10</v>
      </c>
      <c r="G344" s="186">
        <v>14</v>
      </c>
      <c r="H344" s="186">
        <v>3</v>
      </c>
      <c r="I344" s="186">
        <v>3</v>
      </c>
      <c r="J344" s="186">
        <v>4</v>
      </c>
      <c r="K344" s="186">
        <v>4</v>
      </c>
      <c r="L344" s="153">
        <v>3</v>
      </c>
      <c r="M344" s="154">
        <v>3</v>
      </c>
      <c r="N344" s="154">
        <v>2</v>
      </c>
      <c r="O344" s="154">
        <v>3</v>
      </c>
    </row>
    <row r="345" spans="1:15" ht="15.75" customHeight="1" x14ac:dyDescent="0.25">
      <c r="A345" s="27" t="s">
        <v>19</v>
      </c>
      <c r="B345" s="185">
        <v>1191</v>
      </c>
      <c r="C345" s="185">
        <v>693</v>
      </c>
      <c r="D345" s="185">
        <v>485</v>
      </c>
      <c r="E345" s="186">
        <v>516</v>
      </c>
      <c r="F345" s="186">
        <v>900</v>
      </c>
      <c r="G345" s="186">
        <v>973</v>
      </c>
      <c r="H345" s="186">
        <v>912</v>
      </c>
      <c r="I345" s="186">
        <v>947</v>
      </c>
      <c r="J345" s="186">
        <v>627</v>
      </c>
      <c r="K345" s="186">
        <v>539</v>
      </c>
      <c r="L345" s="153">
        <v>596</v>
      </c>
      <c r="M345" s="154">
        <v>611</v>
      </c>
      <c r="N345" s="154">
        <v>459</v>
      </c>
      <c r="O345" s="154">
        <v>530</v>
      </c>
    </row>
    <row r="346" spans="1:15" ht="15.75" customHeight="1" x14ac:dyDescent="0.25">
      <c r="A346" s="27" t="s">
        <v>319</v>
      </c>
      <c r="B346" s="185">
        <v>0</v>
      </c>
      <c r="C346" s="185">
        <v>0</v>
      </c>
      <c r="D346" s="185">
        <v>0</v>
      </c>
      <c r="E346" s="186">
        <v>1</v>
      </c>
      <c r="F346" s="186">
        <v>1</v>
      </c>
      <c r="G346" s="186">
        <v>0</v>
      </c>
      <c r="H346" s="186">
        <v>0</v>
      </c>
      <c r="I346" s="186">
        <v>0</v>
      </c>
      <c r="J346" s="186">
        <v>0</v>
      </c>
      <c r="K346" s="186">
        <v>0</v>
      </c>
      <c r="L346" s="153">
        <v>0</v>
      </c>
      <c r="M346" s="154">
        <v>0</v>
      </c>
      <c r="N346" s="154">
        <v>0</v>
      </c>
      <c r="O346" s="154">
        <v>0</v>
      </c>
    </row>
    <row r="347" spans="1:15" ht="15.75" customHeight="1" x14ac:dyDescent="0.25">
      <c r="A347" s="6" t="s">
        <v>236</v>
      </c>
      <c r="B347" s="185">
        <v>4</v>
      </c>
      <c r="C347" s="185">
        <v>15</v>
      </c>
      <c r="D347" s="185">
        <v>29</v>
      </c>
      <c r="E347" s="186">
        <v>22</v>
      </c>
      <c r="F347" s="186">
        <v>17</v>
      </c>
      <c r="G347" s="186">
        <v>17</v>
      </c>
      <c r="H347" s="186">
        <v>13</v>
      </c>
      <c r="I347" s="186">
        <v>7</v>
      </c>
      <c r="J347" s="186">
        <v>6</v>
      </c>
      <c r="K347" s="186">
        <v>8</v>
      </c>
      <c r="L347" s="153">
        <v>14</v>
      </c>
      <c r="M347" s="154">
        <v>2</v>
      </c>
      <c r="N347" s="154">
        <v>8</v>
      </c>
      <c r="O347" s="154">
        <v>5</v>
      </c>
    </row>
    <row r="348" spans="1:15" ht="15.75" customHeight="1" x14ac:dyDescent="0.25">
      <c r="A348" s="27" t="s">
        <v>115</v>
      </c>
      <c r="B348" s="185">
        <v>1</v>
      </c>
      <c r="C348" s="185">
        <v>2</v>
      </c>
      <c r="D348" s="185">
        <v>0</v>
      </c>
      <c r="E348" s="186">
        <v>0</v>
      </c>
      <c r="F348" s="186">
        <v>3</v>
      </c>
      <c r="G348" s="186">
        <v>2</v>
      </c>
      <c r="H348" s="186">
        <v>2</v>
      </c>
      <c r="I348" s="186">
        <v>2</v>
      </c>
      <c r="J348" s="186">
        <v>0</v>
      </c>
      <c r="K348" s="186">
        <v>1</v>
      </c>
      <c r="L348" s="153">
        <v>1</v>
      </c>
      <c r="M348" s="154">
        <v>0</v>
      </c>
      <c r="N348" s="154">
        <v>0</v>
      </c>
      <c r="O348" s="154">
        <v>0</v>
      </c>
    </row>
    <row r="349" spans="1:15" ht="15.75" customHeight="1" x14ac:dyDescent="0.25">
      <c r="A349" s="6" t="s">
        <v>242</v>
      </c>
      <c r="B349" s="185">
        <v>0</v>
      </c>
      <c r="C349" s="185">
        <v>0</v>
      </c>
      <c r="D349" s="185">
        <v>5</v>
      </c>
      <c r="E349" s="186">
        <v>6</v>
      </c>
      <c r="F349" s="186">
        <v>8</v>
      </c>
      <c r="G349" s="186">
        <v>6</v>
      </c>
      <c r="H349" s="186">
        <v>6</v>
      </c>
      <c r="I349" s="186">
        <v>1</v>
      </c>
      <c r="J349" s="186">
        <v>4</v>
      </c>
      <c r="K349" s="186">
        <v>5</v>
      </c>
      <c r="L349" s="153">
        <v>8</v>
      </c>
      <c r="M349" s="154">
        <v>5</v>
      </c>
      <c r="N349" s="154">
        <v>5</v>
      </c>
      <c r="O349" s="154">
        <v>0</v>
      </c>
    </row>
    <row r="350" spans="1:15" ht="15.75" customHeight="1" x14ac:dyDescent="0.25">
      <c r="A350" s="6" t="s">
        <v>244</v>
      </c>
      <c r="B350" s="185">
        <v>2145</v>
      </c>
      <c r="C350" s="185">
        <v>1385</v>
      </c>
      <c r="D350" s="185">
        <v>1340</v>
      </c>
      <c r="E350" s="186">
        <v>1263</v>
      </c>
      <c r="F350" s="186">
        <v>1727</v>
      </c>
      <c r="G350" s="186">
        <v>1490</v>
      </c>
      <c r="H350" s="186">
        <v>1057</v>
      </c>
      <c r="I350" s="186">
        <v>993</v>
      </c>
      <c r="J350" s="186">
        <v>810</v>
      </c>
      <c r="K350" s="186">
        <v>667</v>
      </c>
      <c r="L350" s="153">
        <v>648</v>
      </c>
      <c r="M350" s="154">
        <v>635</v>
      </c>
      <c r="N350" s="154">
        <v>683</v>
      </c>
      <c r="O350" s="154">
        <v>632</v>
      </c>
    </row>
    <row r="351" spans="1:15" ht="15.75" customHeight="1" x14ac:dyDescent="0.25">
      <c r="B351" s="187"/>
      <c r="C351" s="187"/>
      <c r="D351" s="187"/>
      <c r="E351" s="187"/>
      <c r="F351" s="186"/>
      <c r="G351" s="186"/>
      <c r="H351" s="186"/>
      <c r="I351" s="187"/>
      <c r="J351" s="187"/>
      <c r="K351" s="187"/>
      <c r="L351" s="155"/>
      <c r="M351" s="158"/>
      <c r="N351" s="158"/>
      <c r="O351" s="158"/>
    </row>
    <row r="352" spans="1:15" ht="15.75" customHeight="1" x14ac:dyDescent="0.25">
      <c r="A352" s="94" t="s">
        <v>733</v>
      </c>
      <c r="B352" s="188">
        <f>SUM(B354:B355)</f>
        <v>0</v>
      </c>
      <c r="C352" s="188">
        <f t="shared" ref="C352:N352" si="24">SUM(C354:C355)</f>
        <v>0</v>
      </c>
      <c r="D352" s="188">
        <f t="shared" si="24"/>
        <v>0</v>
      </c>
      <c r="E352" s="188">
        <f t="shared" si="24"/>
        <v>0</v>
      </c>
      <c r="F352" s="188">
        <f t="shared" si="24"/>
        <v>0</v>
      </c>
      <c r="G352" s="188">
        <f t="shared" si="24"/>
        <v>0</v>
      </c>
      <c r="H352" s="188">
        <f t="shared" si="24"/>
        <v>0</v>
      </c>
      <c r="I352" s="188">
        <f t="shared" si="24"/>
        <v>0</v>
      </c>
      <c r="J352" s="188">
        <f t="shared" si="24"/>
        <v>0</v>
      </c>
      <c r="K352" s="188">
        <f t="shared" si="24"/>
        <v>0</v>
      </c>
      <c r="L352" s="188">
        <f t="shared" si="24"/>
        <v>0</v>
      </c>
      <c r="M352" s="188">
        <f t="shared" si="24"/>
        <v>0</v>
      </c>
      <c r="N352" s="188">
        <f t="shared" si="24"/>
        <v>0</v>
      </c>
      <c r="O352" s="188">
        <f>SUM(O354:O355)</f>
        <v>31</v>
      </c>
    </row>
    <row r="353" spans="1:15" ht="15.75" customHeight="1" x14ac:dyDescent="0.25">
      <c r="A353" s="94"/>
      <c r="B353" s="187"/>
      <c r="C353" s="187"/>
      <c r="D353" s="187"/>
      <c r="E353" s="187"/>
      <c r="F353" s="186"/>
      <c r="G353" s="186"/>
      <c r="H353" s="186"/>
      <c r="I353" s="187"/>
      <c r="J353" s="187"/>
      <c r="K353" s="187"/>
      <c r="L353" s="155"/>
      <c r="M353" s="158"/>
      <c r="N353" s="158"/>
      <c r="O353" s="158"/>
    </row>
    <row r="354" spans="1:15" ht="15.75" customHeight="1" x14ac:dyDescent="0.25">
      <c r="A354" s="6" t="s">
        <v>622</v>
      </c>
      <c r="B354" s="198">
        <v>0</v>
      </c>
      <c r="C354" s="198">
        <v>0</v>
      </c>
      <c r="D354" s="198">
        <v>0</v>
      </c>
      <c r="E354" s="198">
        <v>0</v>
      </c>
      <c r="F354" s="198">
        <v>0</v>
      </c>
      <c r="G354" s="198">
        <v>0</v>
      </c>
      <c r="H354" s="198">
        <v>0</v>
      </c>
      <c r="I354" s="198">
        <v>0</v>
      </c>
      <c r="J354" s="198">
        <v>0</v>
      </c>
      <c r="K354" s="198">
        <v>0</v>
      </c>
      <c r="L354" s="198">
        <v>0</v>
      </c>
      <c r="M354" s="198">
        <v>0</v>
      </c>
      <c r="N354" s="198">
        <v>0</v>
      </c>
      <c r="O354" s="154">
        <v>15</v>
      </c>
    </row>
    <row r="355" spans="1:15" ht="15.75" customHeight="1" x14ac:dyDescent="0.25">
      <c r="A355" s="6" t="s">
        <v>650</v>
      </c>
      <c r="B355" s="198">
        <v>0</v>
      </c>
      <c r="C355" s="198">
        <v>0</v>
      </c>
      <c r="D355" s="198">
        <v>0</v>
      </c>
      <c r="E355" s="198">
        <v>0</v>
      </c>
      <c r="F355" s="198">
        <v>0</v>
      </c>
      <c r="G355" s="198">
        <v>0</v>
      </c>
      <c r="H355" s="198">
        <v>0</v>
      </c>
      <c r="I355" s="198">
        <v>0</v>
      </c>
      <c r="J355" s="198">
        <v>0</v>
      </c>
      <c r="K355" s="198">
        <v>0</v>
      </c>
      <c r="L355" s="198">
        <v>0</v>
      </c>
      <c r="M355" s="198">
        <v>0</v>
      </c>
      <c r="N355" s="198">
        <v>0</v>
      </c>
      <c r="O355" s="154">
        <v>16</v>
      </c>
    </row>
    <row r="356" spans="1:15" ht="15.75" customHeight="1" x14ac:dyDescent="0.25">
      <c r="B356" s="187"/>
      <c r="C356" s="187"/>
      <c r="D356" s="187"/>
      <c r="E356" s="187"/>
      <c r="F356" s="186"/>
      <c r="G356" s="186"/>
      <c r="H356" s="186"/>
      <c r="I356" s="187"/>
      <c r="J356" s="187"/>
      <c r="K356" s="187"/>
      <c r="L356" s="155"/>
      <c r="M356" s="158"/>
      <c r="N356" s="158"/>
      <c r="O356" s="158"/>
    </row>
    <row r="357" spans="1:15" ht="15.75" customHeight="1" x14ac:dyDescent="0.25">
      <c r="A357" s="156" t="s">
        <v>534</v>
      </c>
      <c r="B357" s="188">
        <f t="shared" ref="B357:O357" si="25">SUM(B359:B373)</f>
        <v>10567</v>
      </c>
      <c r="C357" s="188">
        <f t="shared" si="25"/>
        <v>12765</v>
      </c>
      <c r="D357" s="188">
        <f t="shared" si="25"/>
        <v>12148</v>
      </c>
      <c r="E357" s="188">
        <f t="shared" si="25"/>
        <v>18083</v>
      </c>
      <c r="F357" s="188">
        <f t="shared" si="25"/>
        <v>29408</v>
      </c>
      <c r="G357" s="188">
        <f t="shared" si="25"/>
        <v>62416</v>
      </c>
      <c r="H357" s="188">
        <f t="shared" si="25"/>
        <v>64217</v>
      </c>
      <c r="I357" s="188">
        <f t="shared" si="25"/>
        <v>49523</v>
      </c>
      <c r="J357" s="188">
        <f t="shared" si="25"/>
        <v>3044</v>
      </c>
      <c r="K357" s="188">
        <f t="shared" si="25"/>
        <v>2512</v>
      </c>
      <c r="L357" s="148">
        <f t="shared" si="25"/>
        <v>2765</v>
      </c>
      <c r="M357" s="147">
        <f t="shared" si="25"/>
        <v>2851</v>
      </c>
      <c r="N357" s="147">
        <f t="shared" si="25"/>
        <v>3058</v>
      </c>
      <c r="O357" s="147">
        <f t="shared" si="25"/>
        <v>3454</v>
      </c>
    </row>
    <row r="358" spans="1:15" ht="15.75" customHeight="1" x14ac:dyDescent="0.25">
      <c r="A358" s="27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53"/>
      <c r="M358" s="154"/>
      <c r="N358" s="154"/>
      <c r="O358" s="154"/>
    </row>
    <row r="359" spans="1:15" ht="15.75" customHeight="1" x14ac:dyDescent="0.25">
      <c r="A359" s="25" t="s">
        <v>726</v>
      </c>
      <c r="B359" s="185">
        <v>2</v>
      </c>
      <c r="C359" s="185">
        <v>4</v>
      </c>
      <c r="D359" s="185">
        <v>1</v>
      </c>
      <c r="E359" s="186">
        <v>7</v>
      </c>
      <c r="F359" s="186">
        <v>4</v>
      </c>
      <c r="G359" s="186">
        <v>5</v>
      </c>
      <c r="H359" s="186">
        <v>4</v>
      </c>
      <c r="I359" s="186">
        <v>9</v>
      </c>
      <c r="J359" s="186">
        <v>5</v>
      </c>
      <c r="K359" s="186">
        <v>9</v>
      </c>
      <c r="L359" s="153">
        <v>16</v>
      </c>
      <c r="M359" s="154">
        <v>11</v>
      </c>
      <c r="N359" s="154">
        <v>19</v>
      </c>
      <c r="O359" s="154">
        <v>36</v>
      </c>
    </row>
    <row r="360" spans="1:15" ht="15.75" customHeight="1" x14ac:dyDescent="0.25">
      <c r="A360" s="25" t="s">
        <v>201</v>
      </c>
      <c r="B360" s="185">
        <v>0</v>
      </c>
      <c r="C360" s="185">
        <v>1</v>
      </c>
      <c r="D360" s="185">
        <v>5</v>
      </c>
      <c r="E360" s="186">
        <v>2</v>
      </c>
      <c r="F360" s="186">
        <v>14</v>
      </c>
      <c r="G360" s="186">
        <v>20</v>
      </c>
      <c r="H360" s="186">
        <v>22</v>
      </c>
      <c r="I360" s="186">
        <v>46</v>
      </c>
      <c r="J360" s="186">
        <v>24</v>
      </c>
      <c r="K360" s="186">
        <v>29</v>
      </c>
      <c r="L360" s="153">
        <v>24</v>
      </c>
      <c r="M360" s="154">
        <v>30</v>
      </c>
      <c r="N360" s="154">
        <v>22</v>
      </c>
      <c r="O360" s="154">
        <v>26</v>
      </c>
    </row>
    <row r="361" spans="1:15" ht="18" customHeight="1" x14ac:dyDescent="0.25">
      <c r="A361" s="25" t="s">
        <v>321</v>
      </c>
      <c r="B361" s="185">
        <v>0</v>
      </c>
      <c r="C361" s="185">
        <v>0</v>
      </c>
      <c r="D361" s="185">
        <v>0</v>
      </c>
      <c r="E361" s="186">
        <v>0</v>
      </c>
      <c r="F361" s="186">
        <v>0</v>
      </c>
      <c r="G361" s="186">
        <v>8</v>
      </c>
      <c r="H361" s="186">
        <v>2</v>
      </c>
      <c r="I361" s="186">
        <v>0</v>
      </c>
      <c r="J361" s="186">
        <v>0</v>
      </c>
      <c r="K361" s="186">
        <v>0</v>
      </c>
      <c r="L361" s="153">
        <v>0</v>
      </c>
      <c r="M361" s="154">
        <v>0</v>
      </c>
      <c r="N361" s="154">
        <v>0</v>
      </c>
      <c r="O361" s="154">
        <v>0</v>
      </c>
    </row>
    <row r="362" spans="1:15" ht="15.75" customHeight="1" x14ac:dyDescent="0.25">
      <c r="A362" s="6" t="s">
        <v>203</v>
      </c>
      <c r="B362" s="185">
        <v>9</v>
      </c>
      <c r="C362" s="185">
        <v>34</v>
      </c>
      <c r="D362" s="185">
        <v>31</v>
      </c>
      <c r="E362" s="186">
        <v>51</v>
      </c>
      <c r="F362" s="186">
        <v>47</v>
      </c>
      <c r="G362" s="186">
        <v>69</v>
      </c>
      <c r="H362" s="186">
        <v>94</v>
      </c>
      <c r="I362" s="186">
        <v>115</v>
      </c>
      <c r="J362" s="186">
        <v>56</v>
      </c>
      <c r="K362" s="186">
        <v>120</v>
      </c>
      <c r="L362" s="153">
        <v>107</v>
      </c>
      <c r="M362" s="154">
        <v>60</v>
      </c>
      <c r="N362" s="154">
        <v>19</v>
      </c>
      <c r="O362" s="154">
        <v>82</v>
      </c>
    </row>
    <row r="363" spans="1:15" ht="15.75" customHeight="1" x14ac:dyDescent="0.25">
      <c r="A363" s="6" t="s">
        <v>207</v>
      </c>
      <c r="B363" s="185">
        <v>168</v>
      </c>
      <c r="C363" s="185">
        <v>326</v>
      </c>
      <c r="D363" s="185">
        <v>257</v>
      </c>
      <c r="E363" s="186">
        <v>83</v>
      </c>
      <c r="F363" s="186">
        <v>97</v>
      </c>
      <c r="G363" s="186">
        <v>23</v>
      </c>
      <c r="H363" s="186">
        <v>11</v>
      </c>
      <c r="I363" s="186">
        <v>14</v>
      </c>
      <c r="J363" s="186">
        <v>12</v>
      </c>
      <c r="K363" s="186">
        <v>67</v>
      </c>
      <c r="L363" s="153">
        <v>24</v>
      </c>
      <c r="M363" s="154">
        <v>6</v>
      </c>
      <c r="N363" s="154">
        <v>28</v>
      </c>
      <c r="O363" s="154">
        <v>180</v>
      </c>
    </row>
    <row r="364" spans="1:15" ht="15.75" customHeight="1" x14ac:dyDescent="0.25">
      <c r="A364" s="6" t="s">
        <v>208</v>
      </c>
      <c r="B364" s="185">
        <v>1</v>
      </c>
      <c r="C364" s="185">
        <v>23</v>
      </c>
      <c r="D364" s="185">
        <v>37</v>
      </c>
      <c r="E364" s="186">
        <v>21</v>
      </c>
      <c r="F364" s="186">
        <v>51</v>
      </c>
      <c r="G364" s="186">
        <v>39</v>
      </c>
      <c r="H364" s="186">
        <v>13</v>
      </c>
      <c r="I364" s="186">
        <v>25</v>
      </c>
      <c r="J364" s="186">
        <v>60</v>
      </c>
      <c r="K364" s="186">
        <v>4</v>
      </c>
      <c r="L364" s="153">
        <v>16</v>
      </c>
      <c r="M364" s="154">
        <v>16</v>
      </c>
      <c r="N364" s="154">
        <v>14</v>
      </c>
      <c r="O364" s="154">
        <v>2</v>
      </c>
    </row>
    <row r="365" spans="1:15" ht="15.75" customHeight="1" x14ac:dyDescent="0.25">
      <c r="A365" s="6" t="s">
        <v>222</v>
      </c>
      <c r="B365" s="185">
        <v>0</v>
      </c>
      <c r="C365" s="185">
        <v>0</v>
      </c>
      <c r="D365" s="185">
        <v>23</v>
      </c>
      <c r="E365" s="186">
        <v>34</v>
      </c>
      <c r="F365" s="186">
        <v>56</v>
      </c>
      <c r="G365" s="186">
        <v>107</v>
      </c>
      <c r="H365" s="186">
        <v>256</v>
      </c>
      <c r="I365" s="186">
        <v>274</v>
      </c>
      <c r="J365" s="186">
        <v>334</v>
      </c>
      <c r="K365" s="186">
        <v>297</v>
      </c>
      <c r="L365" s="153">
        <v>290</v>
      </c>
      <c r="M365" s="154">
        <v>461</v>
      </c>
      <c r="N365" s="154">
        <v>626</v>
      </c>
      <c r="O365" s="154">
        <v>659</v>
      </c>
    </row>
    <row r="366" spans="1:15" ht="15.75" customHeight="1" x14ac:dyDescent="0.25">
      <c r="A366" s="90" t="s">
        <v>367</v>
      </c>
      <c r="B366" s="185">
        <v>111</v>
      </c>
      <c r="C366" s="185">
        <v>90</v>
      </c>
      <c r="D366" s="185">
        <v>91</v>
      </c>
      <c r="E366" s="186">
        <v>115</v>
      </c>
      <c r="F366" s="186">
        <v>170</v>
      </c>
      <c r="G366" s="186">
        <v>46</v>
      </c>
      <c r="H366" s="186">
        <v>72</v>
      </c>
      <c r="I366" s="186">
        <v>235</v>
      </c>
      <c r="J366" s="186">
        <v>75</v>
      </c>
      <c r="K366" s="186">
        <v>104</v>
      </c>
      <c r="L366" s="153">
        <v>98</v>
      </c>
      <c r="M366" s="154">
        <v>113</v>
      </c>
      <c r="N366" s="154">
        <v>106</v>
      </c>
      <c r="O366" s="154">
        <v>109</v>
      </c>
    </row>
    <row r="367" spans="1:15" ht="15.75" customHeight="1" x14ac:dyDescent="0.25">
      <c r="A367" s="22" t="s">
        <v>229</v>
      </c>
      <c r="B367" s="185">
        <v>19</v>
      </c>
      <c r="C367" s="185">
        <v>1588</v>
      </c>
      <c r="D367" s="185">
        <v>2363</v>
      </c>
      <c r="E367" s="186">
        <v>5049</v>
      </c>
      <c r="F367" s="186">
        <v>8234</v>
      </c>
      <c r="G367" s="186">
        <v>17881</v>
      </c>
      <c r="H367" s="186">
        <v>15674</v>
      </c>
      <c r="I367" s="186">
        <v>8371</v>
      </c>
      <c r="J367" s="186">
        <v>152</v>
      </c>
      <c r="K367" s="186">
        <v>1</v>
      </c>
      <c r="L367" s="153">
        <v>72</v>
      </c>
      <c r="M367" s="154">
        <v>79</v>
      </c>
      <c r="N367" s="154">
        <v>134</v>
      </c>
      <c r="O367" s="154">
        <v>0</v>
      </c>
    </row>
    <row r="368" spans="1:15" ht="15.75" customHeight="1" x14ac:dyDescent="0.25">
      <c r="A368" s="22" t="s">
        <v>672</v>
      </c>
      <c r="B368" s="185">
        <v>0</v>
      </c>
      <c r="C368" s="185">
        <v>0</v>
      </c>
      <c r="D368" s="185">
        <v>0</v>
      </c>
      <c r="E368" s="185">
        <v>0</v>
      </c>
      <c r="F368" s="185">
        <v>0</v>
      </c>
      <c r="G368" s="185">
        <v>0</v>
      </c>
      <c r="H368" s="185">
        <v>0</v>
      </c>
      <c r="I368" s="185">
        <v>0</v>
      </c>
      <c r="J368" s="185">
        <v>0</v>
      </c>
      <c r="K368" s="185">
        <v>0</v>
      </c>
      <c r="L368" s="185">
        <v>0</v>
      </c>
      <c r="M368" s="185">
        <v>0</v>
      </c>
      <c r="N368" s="185">
        <v>0</v>
      </c>
      <c r="O368" s="154">
        <v>30</v>
      </c>
    </row>
    <row r="369" spans="1:15" ht="15.75" customHeight="1" x14ac:dyDescent="0.25">
      <c r="A369" s="22" t="s">
        <v>239</v>
      </c>
      <c r="B369" s="185">
        <v>7323</v>
      </c>
      <c r="C369" s="185">
        <v>9487</v>
      </c>
      <c r="D369" s="185">
        <v>8408</v>
      </c>
      <c r="E369" s="186">
        <v>11713</v>
      </c>
      <c r="F369" s="186">
        <v>19712</v>
      </c>
      <c r="G369" s="186">
        <v>41885</v>
      </c>
      <c r="H369" s="186">
        <v>45307</v>
      </c>
      <c r="I369" s="186">
        <v>38497</v>
      </c>
      <c r="J369" s="186">
        <v>437</v>
      </c>
      <c r="K369" s="186">
        <v>278</v>
      </c>
      <c r="L369" s="153">
        <v>287</v>
      </c>
      <c r="M369" s="154">
        <v>278</v>
      </c>
      <c r="N369" s="154">
        <v>410</v>
      </c>
      <c r="O369" s="154">
        <v>353</v>
      </c>
    </row>
    <row r="370" spans="1:15" ht="15.75" customHeight="1" x14ac:dyDescent="0.25">
      <c r="A370" s="6" t="s">
        <v>241</v>
      </c>
      <c r="B370" s="185">
        <v>105</v>
      </c>
      <c r="C370" s="185">
        <v>337</v>
      </c>
      <c r="D370" s="185">
        <v>306</v>
      </c>
      <c r="E370" s="186">
        <v>334</v>
      </c>
      <c r="F370" s="186">
        <v>341</v>
      </c>
      <c r="G370" s="186">
        <v>266</v>
      </c>
      <c r="H370" s="186">
        <v>249</v>
      </c>
      <c r="I370" s="186">
        <v>240</v>
      </c>
      <c r="J370" s="186">
        <v>246</v>
      </c>
      <c r="K370" s="186">
        <v>393</v>
      </c>
      <c r="L370" s="153">
        <v>544</v>
      </c>
      <c r="M370" s="154">
        <v>527</v>
      </c>
      <c r="N370" s="154">
        <v>581</v>
      </c>
      <c r="O370" s="154">
        <v>618</v>
      </c>
    </row>
    <row r="371" spans="1:15" ht="15.75" customHeight="1" x14ac:dyDescent="0.25">
      <c r="A371" s="6" t="s">
        <v>243</v>
      </c>
      <c r="B371" s="185">
        <v>35</v>
      </c>
      <c r="C371" s="185">
        <v>33</v>
      </c>
      <c r="D371" s="185">
        <v>19</v>
      </c>
      <c r="E371" s="186">
        <v>28</v>
      </c>
      <c r="F371" s="186">
        <v>8</v>
      </c>
      <c r="G371" s="186">
        <v>10</v>
      </c>
      <c r="H371" s="186">
        <v>8</v>
      </c>
      <c r="I371" s="186">
        <v>7</v>
      </c>
      <c r="J371" s="186">
        <v>6</v>
      </c>
      <c r="K371" s="186">
        <v>6</v>
      </c>
      <c r="L371" s="153">
        <v>4</v>
      </c>
      <c r="M371" s="154">
        <v>3</v>
      </c>
      <c r="N371" s="154">
        <v>1</v>
      </c>
      <c r="O371" s="154">
        <v>20</v>
      </c>
    </row>
    <row r="372" spans="1:15" ht="15.75" customHeight="1" x14ac:dyDescent="0.25">
      <c r="A372" s="22" t="s">
        <v>245</v>
      </c>
      <c r="B372" s="185">
        <v>474</v>
      </c>
      <c r="C372" s="185">
        <v>842</v>
      </c>
      <c r="D372" s="185">
        <v>607</v>
      </c>
      <c r="E372" s="186">
        <v>646</v>
      </c>
      <c r="F372" s="186">
        <v>674</v>
      </c>
      <c r="G372" s="186">
        <v>1175</v>
      </c>
      <c r="H372" s="186">
        <v>1241</v>
      </c>
      <c r="I372" s="186">
        <v>1395</v>
      </c>
      <c r="J372" s="186">
        <v>1598</v>
      </c>
      <c r="K372" s="186">
        <v>1142</v>
      </c>
      <c r="L372" s="153">
        <v>1192</v>
      </c>
      <c r="M372" s="154">
        <v>1161</v>
      </c>
      <c r="N372" s="154">
        <v>1023</v>
      </c>
      <c r="O372" s="154">
        <v>1286</v>
      </c>
    </row>
    <row r="373" spans="1:15" ht="15.75" customHeight="1" x14ac:dyDescent="0.25">
      <c r="A373" s="6" t="s">
        <v>221</v>
      </c>
      <c r="B373" s="185">
        <v>2320</v>
      </c>
      <c r="C373" s="185">
        <v>0</v>
      </c>
      <c r="D373" s="185">
        <v>0</v>
      </c>
      <c r="E373" s="186">
        <v>0</v>
      </c>
      <c r="F373" s="186">
        <v>0</v>
      </c>
      <c r="G373" s="186">
        <v>882</v>
      </c>
      <c r="H373" s="186">
        <v>1264</v>
      </c>
      <c r="I373" s="186">
        <v>295</v>
      </c>
      <c r="J373" s="186">
        <v>39</v>
      </c>
      <c r="K373" s="186">
        <v>62</v>
      </c>
      <c r="L373" s="153">
        <v>91</v>
      </c>
      <c r="M373" s="154">
        <v>106</v>
      </c>
      <c r="N373" s="154">
        <v>75</v>
      </c>
      <c r="O373" s="154">
        <v>53</v>
      </c>
    </row>
    <row r="374" spans="1:15" ht="15.75" customHeight="1" x14ac:dyDescent="0.25">
      <c r="A374" s="27"/>
      <c r="B374" s="185"/>
      <c r="C374" s="185"/>
      <c r="D374" s="185"/>
      <c r="E374" s="186"/>
      <c r="F374" s="186"/>
      <c r="G374" s="186"/>
      <c r="H374" s="186"/>
      <c r="I374" s="186"/>
      <c r="J374" s="186"/>
      <c r="K374" s="186"/>
      <c r="L374" s="153"/>
      <c r="M374" s="154"/>
      <c r="N374" s="154"/>
      <c r="O374" s="154"/>
    </row>
    <row r="375" spans="1:15" ht="15.75" customHeight="1" x14ac:dyDescent="0.25">
      <c r="A375" s="50" t="s">
        <v>188</v>
      </c>
      <c r="B375" s="188">
        <f t="shared" ref="B375:O375" si="26">SUM(B377:B394)</f>
        <v>1388</v>
      </c>
      <c r="C375" s="188">
        <f t="shared" si="26"/>
        <v>1655</v>
      </c>
      <c r="D375" s="188">
        <f t="shared" si="26"/>
        <v>1632</v>
      </c>
      <c r="E375" s="188">
        <f t="shared" si="26"/>
        <v>1708</v>
      </c>
      <c r="F375" s="188">
        <f t="shared" si="26"/>
        <v>1765</v>
      </c>
      <c r="G375" s="188">
        <f t="shared" si="26"/>
        <v>1585</v>
      </c>
      <c r="H375" s="188">
        <f t="shared" si="26"/>
        <v>1525</v>
      </c>
      <c r="I375" s="188">
        <f t="shared" si="26"/>
        <v>1249</v>
      </c>
      <c r="J375" s="188">
        <f t="shared" si="26"/>
        <v>1102</v>
      </c>
      <c r="K375" s="188">
        <f t="shared" si="26"/>
        <v>1091</v>
      </c>
      <c r="L375" s="182">
        <f t="shared" si="26"/>
        <v>1172</v>
      </c>
      <c r="M375" s="147">
        <f t="shared" si="26"/>
        <v>998</v>
      </c>
      <c r="N375" s="147">
        <f t="shared" si="26"/>
        <v>901</v>
      </c>
      <c r="O375" s="147">
        <f t="shared" si="26"/>
        <v>979</v>
      </c>
    </row>
    <row r="376" spans="1:15" ht="15.75" customHeight="1" x14ac:dyDescent="0.25">
      <c r="A376" s="190"/>
      <c r="B376" s="185"/>
      <c r="C376" s="185"/>
      <c r="D376" s="185"/>
      <c r="E376" s="186"/>
      <c r="F376" s="186"/>
      <c r="G376" s="186"/>
      <c r="H376" s="186"/>
      <c r="I376" s="186"/>
      <c r="J376" s="186"/>
      <c r="K376" s="186"/>
      <c r="L376" s="153"/>
      <c r="M376" s="154"/>
      <c r="N376" s="154"/>
      <c r="O376" s="154"/>
    </row>
    <row r="377" spans="1:15" ht="15.75" customHeight="1" x14ac:dyDescent="0.25">
      <c r="A377" s="6" t="s">
        <v>355</v>
      </c>
      <c r="B377" s="185">
        <v>0</v>
      </c>
      <c r="C377" s="185">
        <v>0</v>
      </c>
      <c r="D377" s="185">
        <v>0</v>
      </c>
      <c r="E377" s="185">
        <v>0</v>
      </c>
      <c r="F377" s="185">
        <v>0</v>
      </c>
      <c r="G377" s="185">
        <v>0</v>
      </c>
      <c r="H377" s="185">
        <v>0</v>
      </c>
      <c r="I377" s="185">
        <v>0</v>
      </c>
      <c r="J377" s="186">
        <v>0</v>
      </c>
      <c r="K377" s="186">
        <v>95</v>
      </c>
      <c r="L377" s="153">
        <v>9</v>
      </c>
      <c r="M377" s="154">
        <v>32</v>
      </c>
      <c r="N377" s="154">
        <v>30</v>
      </c>
      <c r="O377" s="154">
        <v>31</v>
      </c>
    </row>
    <row r="378" spans="1:15" ht="15.75" customHeight="1" x14ac:dyDescent="0.25">
      <c r="A378" s="6" t="s">
        <v>613</v>
      </c>
      <c r="B378" s="185">
        <v>0</v>
      </c>
      <c r="C378" s="185">
        <v>0</v>
      </c>
      <c r="D378" s="185">
        <v>0</v>
      </c>
      <c r="E378" s="185">
        <v>0</v>
      </c>
      <c r="F378" s="185">
        <v>0</v>
      </c>
      <c r="G378" s="185">
        <v>0</v>
      </c>
      <c r="H378" s="185">
        <v>0</v>
      </c>
      <c r="I378" s="185">
        <v>0</v>
      </c>
      <c r="J378" s="185">
        <v>0</v>
      </c>
      <c r="K378" s="185">
        <v>0</v>
      </c>
      <c r="L378" s="185">
        <v>0</v>
      </c>
      <c r="M378" s="185">
        <v>0</v>
      </c>
      <c r="N378" s="186">
        <v>0</v>
      </c>
      <c r="O378" s="154">
        <v>5</v>
      </c>
    </row>
    <row r="379" spans="1:15" ht="15.75" customHeight="1" x14ac:dyDescent="0.25">
      <c r="A379" s="26" t="s">
        <v>356</v>
      </c>
      <c r="B379" s="185">
        <v>0</v>
      </c>
      <c r="C379" s="185">
        <v>0</v>
      </c>
      <c r="D379" s="185">
        <v>0</v>
      </c>
      <c r="E379" s="185">
        <v>0</v>
      </c>
      <c r="F379" s="185">
        <v>0</v>
      </c>
      <c r="G379" s="185">
        <v>0</v>
      </c>
      <c r="H379" s="185">
        <v>0</v>
      </c>
      <c r="I379" s="185">
        <v>0</v>
      </c>
      <c r="J379" s="186">
        <v>0</v>
      </c>
      <c r="K379" s="186">
        <v>0</v>
      </c>
      <c r="L379" s="153">
        <v>2</v>
      </c>
      <c r="M379" s="154">
        <v>12</v>
      </c>
      <c r="N379" s="154">
        <v>0</v>
      </c>
      <c r="O379" s="154">
        <v>0</v>
      </c>
    </row>
    <row r="380" spans="1:15" ht="15.75" customHeight="1" x14ac:dyDescent="0.25">
      <c r="A380" s="26" t="s">
        <v>357</v>
      </c>
      <c r="B380" s="185">
        <v>0</v>
      </c>
      <c r="C380" s="185">
        <v>0</v>
      </c>
      <c r="D380" s="185">
        <v>0</v>
      </c>
      <c r="E380" s="185">
        <v>0</v>
      </c>
      <c r="F380" s="185">
        <v>0</v>
      </c>
      <c r="G380" s="185">
        <v>0</v>
      </c>
      <c r="H380" s="185">
        <v>0</v>
      </c>
      <c r="I380" s="185">
        <v>0</v>
      </c>
      <c r="J380" s="186">
        <v>0</v>
      </c>
      <c r="K380" s="186">
        <v>0</v>
      </c>
      <c r="L380" s="153">
        <v>2</v>
      </c>
      <c r="M380" s="154">
        <v>8</v>
      </c>
      <c r="N380" s="154">
        <v>0</v>
      </c>
      <c r="O380" s="154">
        <v>12</v>
      </c>
    </row>
    <row r="381" spans="1:15" ht="15.75" customHeight="1" x14ac:dyDescent="0.25">
      <c r="A381" s="26" t="s">
        <v>358</v>
      </c>
      <c r="B381" s="185">
        <v>0</v>
      </c>
      <c r="C381" s="185">
        <v>0</v>
      </c>
      <c r="D381" s="185">
        <v>0</v>
      </c>
      <c r="E381" s="185">
        <v>0</v>
      </c>
      <c r="F381" s="185">
        <v>0</v>
      </c>
      <c r="G381" s="185">
        <v>0</v>
      </c>
      <c r="H381" s="185">
        <v>0</v>
      </c>
      <c r="I381" s="185">
        <v>0</v>
      </c>
      <c r="J381" s="186">
        <v>0</v>
      </c>
      <c r="K381" s="186">
        <v>0</v>
      </c>
      <c r="L381" s="153">
        <v>1</v>
      </c>
      <c r="M381" s="154">
        <v>12</v>
      </c>
      <c r="N381" s="154">
        <v>0</v>
      </c>
      <c r="O381" s="154">
        <v>29</v>
      </c>
    </row>
    <row r="382" spans="1:15" ht="15.75" customHeight="1" x14ac:dyDescent="0.25">
      <c r="A382" s="26" t="s">
        <v>359</v>
      </c>
      <c r="B382" s="185">
        <v>0</v>
      </c>
      <c r="C382" s="185">
        <v>0</v>
      </c>
      <c r="D382" s="185">
        <v>0</v>
      </c>
      <c r="E382" s="185">
        <v>0</v>
      </c>
      <c r="F382" s="185">
        <v>0</v>
      </c>
      <c r="G382" s="185">
        <v>0</v>
      </c>
      <c r="H382" s="185">
        <v>0</v>
      </c>
      <c r="I382" s="185">
        <v>0</v>
      </c>
      <c r="J382" s="186">
        <v>0</v>
      </c>
      <c r="K382" s="186">
        <v>0</v>
      </c>
      <c r="L382" s="153">
        <v>15</v>
      </c>
      <c r="M382" s="154">
        <v>13</v>
      </c>
      <c r="N382" s="154">
        <v>34</v>
      </c>
      <c r="O382" s="154">
        <v>18</v>
      </c>
    </row>
    <row r="383" spans="1:15" ht="15.75" customHeight="1" x14ac:dyDescent="0.25">
      <c r="A383" s="26" t="s">
        <v>363</v>
      </c>
      <c r="B383" s="185">
        <v>0</v>
      </c>
      <c r="C383" s="185">
        <v>0</v>
      </c>
      <c r="D383" s="185">
        <v>0</v>
      </c>
      <c r="E383" s="185">
        <v>0</v>
      </c>
      <c r="F383" s="185">
        <v>0</v>
      </c>
      <c r="G383" s="185">
        <v>0</v>
      </c>
      <c r="H383" s="185">
        <v>0</v>
      </c>
      <c r="I383" s="185">
        <v>0</v>
      </c>
      <c r="J383" s="186">
        <v>0</v>
      </c>
      <c r="K383" s="186">
        <v>1</v>
      </c>
      <c r="L383" s="153">
        <v>1</v>
      </c>
      <c r="M383" s="154">
        <v>0</v>
      </c>
      <c r="N383" s="154">
        <v>0</v>
      </c>
      <c r="O383" s="154">
        <v>0</v>
      </c>
    </row>
    <row r="384" spans="1:15" ht="15.75" customHeight="1" x14ac:dyDescent="0.25">
      <c r="A384" s="6" t="s">
        <v>214</v>
      </c>
      <c r="B384" s="185">
        <v>0</v>
      </c>
      <c r="C384" s="185">
        <v>0</v>
      </c>
      <c r="D384" s="185">
        <v>0</v>
      </c>
      <c r="E384" s="185">
        <v>0</v>
      </c>
      <c r="F384" s="185">
        <v>0</v>
      </c>
      <c r="G384" s="185">
        <v>0</v>
      </c>
      <c r="H384" s="185">
        <v>0</v>
      </c>
      <c r="I384" s="185">
        <v>0</v>
      </c>
      <c r="J384" s="186">
        <v>0</v>
      </c>
      <c r="K384" s="186">
        <v>3</v>
      </c>
      <c r="L384" s="153">
        <v>2</v>
      </c>
      <c r="M384" s="154">
        <v>2</v>
      </c>
      <c r="N384" s="154">
        <v>11</v>
      </c>
      <c r="O384" s="154">
        <v>9</v>
      </c>
    </row>
    <row r="385" spans="1:15" ht="15.75" customHeight="1" x14ac:dyDescent="0.25">
      <c r="A385" s="6" t="s">
        <v>364</v>
      </c>
      <c r="B385" s="185">
        <v>0</v>
      </c>
      <c r="C385" s="185">
        <v>0</v>
      </c>
      <c r="D385" s="185">
        <v>0</v>
      </c>
      <c r="E385" s="185">
        <v>0</v>
      </c>
      <c r="F385" s="185">
        <v>0</v>
      </c>
      <c r="G385" s="185">
        <v>0</v>
      </c>
      <c r="H385" s="185">
        <v>0</v>
      </c>
      <c r="I385" s="185">
        <v>0</v>
      </c>
      <c r="J385" s="186">
        <v>0</v>
      </c>
      <c r="K385" s="186">
        <v>0</v>
      </c>
      <c r="L385" s="153">
        <v>1</v>
      </c>
      <c r="M385" s="154">
        <v>3</v>
      </c>
      <c r="N385" s="154">
        <v>5</v>
      </c>
      <c r="O385" s="154">
        <v>0</v>
      </c>
    </row>
    <row r="386" spans="1:15" ht="15.75" customHeight="1" x14ac:dyDescent="0.25">
      <c r="A386" s="6" t="s">
        <v>545</v>
      </c>
      <c r="B386" s="185">
        <v>0</v>
      </c>
      <c r="C386" s="185">
        <v>0</v>
      </c>
      <c r="D386" s="185">
        <v>0</v>
      </c>
      <c r="E386" s="185">
        <v>0</v>
      </c>
      <c r="F386" s="185">
        <v>0</v>
      </c>
      <c r="G386" s="185">
        <v>0</v>
      </c>
      <c r="H386" s="185">
        <v>0</v>
      </c>
      <c r="I386" s="185">
        <v>0</v>
      </c>
      <c r="J386" s="186">
        <v>32</v>
      </c>
      <c r="K386" s="186">
        <v>22</v>
      </c>
      <c r="L386" s="153">
        <v>65</v>
      </c>
      <c r="M386" s="154">
        <v>96</v>
      </c>
      <c r="N386" s="154">
        <v>114</v>
      </c>
      <c r="O386" s="154">
        <v>154</v>
      </c>
    </row>
    <row r="387" spans="1:15" ht="15.75" customHeight="1" x14ac:dyDescent="0.25">
      <c r="A387" s="6" t="s">
        <v>366</v>
      </c>
      <c r="B387" s="185">
        <v>0</v>
      </c>
      <c r="C387" s="185">
        <v>0</v>
      </c>
      <c r="D387" s="185">
        <v>0</v>
      </c>
      <c r="E387" s="185">
        <v>0</v>
      </c>
      <c r="F387" s="185">
        <v>0</v>
      </c>
      <c r="G387" s="185">
        <v>0</v>
      </c>
      <c r="H387" s="185">
        <v>0</v>
      </c>
      <c r="I387" s="185">
        <v>0</v>
      </c>
      <c r="J387" s="185">
        <v>0</v>
      </c>
      <c r="K387" s="185">
        <v>0</v>
      </c>
      <c r="L387" s="185">
        <v>0</v>
      </c>
      <c r="M387" s="154">
        <v>2</v>
      </c>
      <c r="N387" s="154">
        <v>1</v>
      </c>
      <c r="O387" s="154">
        <v>0</v>
      </c>
    </row>
    <row r="388" spans="1:15" ht="15.75" customHeight="1" x14ac:dyDescent="0.25">
      <c r="A388" s="26" t="s">
        <v>368</v>
      </c>
      <c r="B388" s="185">
        <v>0</v>
      </c>
      <c r="C388" s="185">
        <v>0</v>
      </c>
      <c r="D388" s="185">
        <v>0</v>
      </c>
      <c r="E388" s="185">
        <v>0</v>
      </c>
      <c r="F388" s="185">
        <v>0</v>
      </c>
      <c r="G388" s="185">
        <v>0</v>
      </c>
      <c r="H388" s="185">
        <v>0</v>
      </c>
      <c r="I388" s="185">
        <v>0</v>
      </c>
      <c r="J388" s="186">
        <v>0</v>
      </c>
      <c r="K388" s="186">
        <v>0</v>
      </c>
      <c r="L388" s="153">
        <v>3</v>
      </c>
      <c r="M388" s="154">
        <v>14</v>
      </c>
      <c r="N388" s="154">
        <v>0</v>
      </c>
      <c r="O388" s="154">
        <v>18</v>
      </c>
    </row>
    <row r="389" spans="1:15" ht="15.75" customHeight="1" x14ac:dyDescent="0.25">
      <c r="A389" s="35" t="s">
        <v>369</v>
      </c>
      <c r="B389" s="185">
        <v>0</v>
      </c>
      <c r="C389" s="185">
        <v>0</v>
      </c>
      <c r="D389" s="185">
        <v>0</v>
      </c>
      <c r="E389" s="185">
        <v>0</v>
      </c>
      <c r="F389" s="185">
        <v>0</v>
      </c>
      <c r="G389" s="185">
        <v>0</v>
      </c>
      <c r="H389" s="185">
        <v>0</v>
      </c>
      <c r="I389" s="185">
        <v>0</v>
      </c>
      <c r="J389" s="185">
        <v>0</v>
      </c>
      <c r="K389" s="185">
        <v>0</v>
      </c>
      <c r="L389" s="185">
        <v>0</v>
      </c>
      <c r="M389" s="185">
        <v>0</v>
      </c>
      <c r="N389" s="186">
        <v>0</v>
      </c>
      <c r="O389" s="154">
        <v>3</v>
      </c>
    </row>
    <row r="390" spans="1:15" ht="15.75" customHeight="1" x14ac:dyDescent="0.25">
      <c r="A390" s="6" t="s">
        <v>674</v>
      </c>
      <c r="B390" s="185">
        <v>0</v>
      </c>
      <c r="C390" s="185">
        <v>0</v>
      </c>
      <c r="D390" s="185">
        <v>0</v>
      </c>
      <c r="E390" s="185">
        <v>0</v>
      </c>
      <c r="F390" s="185">
        <v>0</v>
      </c>
      <c r="G390" s="185">
        <v>0</v>
      </c>
      <c r="H390" s="185">
        <v>0</v>
      </c>
      <c r="I390" s="185">
        <v>0</v>
      </c>
      <c r="J390" s="186">
        <v>0</v>
      </c>
      <c r="K390" s="186">
        <v>4</v>
      </c>
      <c r="L390" s="153">
        <v>0</v>
      </c>
      <c r="M390" s="154">
        <v>4</v>
      </c>
      <c r="N390" s="154">
        <v>10</v>
      </c>
      <c r="O390" s="154">
        <v>11</v>
      </c>
    </row>
    <row r="391" spans="1:15" ht="15.75" customHeight="1" x14ac:dyDescent="0.25">
      <c r="A391" s="6" t="s">
        <v>238</v>
      </c>
      <c r="B391" s="185">
        <v>0</v>
      </c>
      <c r="C391" s="185">
        <v>0</v>
      </c>
      <c r="D391" s="185">
        <v>0</v>
      </c>
      <c r="E391" s="185">
        <v>0</v>
      </c>
      <c r="F391" s="185">
        <v>0</v>
      </c>
      <c r="G391" s="185">
        <v>0</v>
      </c>
      <c r="H391" s="185">
        <v>0</v>
      </c>
      <c r="I391" s="185">
        <v>0</v>
      </c>
      <c r="J391" s="186">
        <v>0</v>
      </c>
      <c r="K391" s="186">
        <v>69</v>
      </c>
      <c r="L391" s="153">
        <v>100</v>
      </c>
      <c r="M391" s="154">
        <v>175</v>
      </c>
      <c r="N391" s="154">
        <v>297</v>
      </c>
      <c r="O391" s="154">
        <v>329</v>
      </c>
    </row>
    <row r="392" spans="1:15" ht="15.75" customHeight="1" x14ac:dyDescent="0.25">
      <c r="A392" s="26" t="s">
        <v>370</v>
      </c>
      <c r="B392" s="185">
        <v>0</v>
      </c>
      <c r="C392" s="185">
        <v>0</v>
      </c>
      <c r="D392" s="185">
        <v>0</v>
      </c>
      <c r="E392" s="185">
        <v>0</v>
      </c>
      <c r="F392" s="185">
        <v>0</v>
      </c>
      <c r="G392" s="185">
        <v>0</v>
      </c>
      <c r="H392" s="185">
        <v>0</v>
      </c>
      <c r="I392" s="185">
        <v>0</v>
      </c>
      <c r="J392" s="186">
        <v>0</v>
      </c>
      <c r="K392" s="186">
        <v>0</v>
      </c>
      <c r="L392" s="153">
        <v>1</v>
      </c>
      <c r="M392" s="154">
        <v>35</v>
      </c>
      <c r="N392" s="154">
        <v>0</v>
      </c>
      <c r="O392" s="154">
        <v>48</v>
      </c>
    </row>
    <row r="393" spans="1:15" ht="15.75" customHeight="1" x14ac:dyDescent="0.25">
      <c r="A393" s="157" t="s">
        <v>186</v>
      </c>
      <c r="B393" s="185">
        <v>0</v>
      </c>
      <c r="C393" s="185">
        <v>0</v>
      </c>
      <c r="D393" s="185">
        <v>0</v>
      </c>
      <c r="E393" s="185">
        <v>0</v>
      </c>
      <c r="F393" s="185">
        <v>0</v>
      </c>
      <c r="G393" s="185">
        <v>0</v>
      </c>
      <c r="H393" s="185">
        <v>0</v>
      </c>
      <c r="I393" s="185">
        <v>0</v>
      </c>
      <c r="J393" s="186">
        <v>39</v>
      </c>
      <c r="K393" s="186">
        <v>88</v>
      </c>
      <c r="L393" s="153">
        <v>0</v>
      </c>
      <c r="M393" s="154">
        <v>46</v>
      </c>
      <c r="N393" s="154">
        <v>58</v>
      </c>
      <c r="O393" s="154">
        <v>0</v>
      </c>
    </row>
    <row r="394" spans="1:15" ht="15.75" customHeight="1" x14ac:dyDescent="0.25">
      <c r="A394" s="22" t="s">
        <v>51</v>
      </c>
      <c r="B394" s="185">
        <v>1388</v>
      </c>
      <c r="C394" s="185">
        <v>1655</v>
      </c>
      <c r="D394" s="185">
        <v>1632</v>
      </c>
      <c r="E394" s="186">
        <v>1708</v>
      </c>
      <c r="F394" s="186">
        <v>1765</v>
      </c>
      <c r="G394" s="186">
        <v>1585</v>
      </c>
      <c r="H394" s="186">
        <v>1525</v>
      </c>
      <c r="I394" s="186">
        <v>1249</v>
      </c>
      <c r="J394" s="186">
        <v>1031</v>
      </c>
      <c r="K394" s="186">
        <v>809</v>
      </c>
      <c r="L394" s="153">
        <v>970</v>
      </c>
      <c r="M394" s="154">
        <v>544</v>
      </c>
      <c r="N394" s="154">
        <v>341</v>
      </c>
      <c r="O394" s="154">
        <v>312</v>
      </c>
    </row>
    <row r="395" spans="1:15" ht="15.75" customHeight="1" x14ac:dyDescent="0.25">
      <c r="A395" s="22"/>
      <c r="B395" s="185"/>
      <c r="C395" s="185"/>
      <c r="D395" s="185"/>
      <c r="E395" s="186"/>
      <c r="F395" s="186"/>
      <c r="G395" s="186"/>
      <c r="H395" s="186"/>
      <c r="I395" s="186"/>
      <c r="J395" s="186"/>
      <c r="K395" s="186"/>
      <c r="L395" s="153"/>
      <c r="M395" s="154"/>
      <c r="N395" s="154"/>
      <c r="O395" s="154"/>
    </row>
    <row r="396" spans="1:15" ht="15.75" customHeight="1" x14ac:dyDescent="0.25">
      <c r="A396" s="75" t="s">
        <v>437</v>
      </c>
      <c r="B396" s="147">
        <f>SUM(B398:B404)</f>
        <v>294</v>
      </c>
      <c r="C396" s="147">
        <f t="shared" ref="C396:N396" si="27">SUM(C398:C404)</f>
        <v>306</v>
      </c>
      <c r="D396" s="147">
        <f t="shared" si="27"/>
        <v>306</v>
      </c>
      <c r="E396" s="147">
        <f t="shared" si="27"/>
        <v>254</v>
      </c>
      <c r="F396" s="147">
        <f t="shared" si="27"/>
        <v>276</v>
      </c>
      <c r="G396" s="147">
        <f t="shared" si="27"/>
        <v>444</v>
      </c>
      <c r="H396" s="147">
        <f t="shared" si="27"/>
        <v>387</v>
      </c>
      <c r="I396" s="147">
        <f t="shared" si="27"/>
        <v>304</v>
      </c>
      <c r="J396" s="147">
        <f t="shared" si="27"/>
        <v>283</v>
      </c>
      <c r="K396" s="147">
        <f t="shared" si="27"/>
        <v>269</v>
      </c>
      <c r="L396" s="147">
        <f t="shared" si="27"/>
        <v>256</v>
      </c>
      <c r="M396" s="147">
        <f t="shared" si="27"/>
        <v>176</v>
      </c>
      <c r="N396" s="147">
        <f t="shared" si="27"/>
        <v>114</v>
      </c>
      <c r="O396" s="147">
        <f>SUM(O398:O404)</f>
        <v>91</v>
      </c>
    </row>
    <row r="397" spans="1:15" ht="15.75" customHeight="1" x14ac:dyDescent="0.25">
      <c r="A397" s="82"/>
      <c r="B397" s="187"/>
      <c r="C397" s="187"/>
      <c r="D397" s="187"/>
      <c r="E397" s="187"/>
      <c r="F397" s="186"/>
      <c r="G397" s="186"/>
      <c r="H397" s="186"/>
      <c r="I397" s="187"/>
      <c r="J397" s="187"/>
      <c r="K397" s="187"/>
      <c r="L397" s="155"/>
      <c r="M397" s="158"/>
      <c r="N397" s="158"/>
      <c r="O397" s="158"/>
    </row>
    <row r="398" spans="1:15" ht="19.5" customHeight="1" x14ac:dyDescent="0.25">
      <c r="A398" s="191" t="s">
        <v>360</v>
      </c>
      <c r="B398" s="185">
        <v>0</v>
      </c>
      <c r="C398" s="185">
        <v>0</v>
      </c>
      <c r="D398" s="185">
        <v>0</v>
      </c>
      <c r="E398" s="185">
        <v>0</v>
      </c>
      <c r="F398" s="185">
        <v>0</v>
      </c>
      <c r="G398" s="185">
        <v>0</v>
      </c>
      <c r="H398" s="185">
        <v>0</v>
      </c>
      <c r="I398" s="185">
        <v>0</v>
      </c>
      <c r="J398" s="185">
        <v>0</v>
      </c>
      <c r="K398" s="185">
        <v>0</v>
      </c>
      <c r="L398" s="153">
        <v>4</v>
      </c>
      <c r="M398" s="154">
        <v>20</v>
      </c>
      <c r="N398" s="154">
        <v>6</v>
      </c>
      <c r="O398" s="154">
        <v>35</v>
      </c>
    </row>
    <row r="399" spans="1:15" ht="19.5" customHeight="1" x14ac:dyDescent="0.25">
      <c r="A399" s="159" t="s">
        <v>362</v>
      </c>
      <c r="B399" s="185">
        <v>0</v>
      </c>
      <c r="C399" s="185">
        <v>0</v>
      </c>
      <c r="D399" s="185">
        <v>0</v>
      </c>
      <c r="E399" s="185">
        <v>0</v>
      </c>
      <c r="F399" s="185">
        <v>0</v>
      </c>
      <c r="G399" s="185">
        <v>0</v>
      </c>
      <c r="H399" s="185">
        <v>0</v>
      </c>
      <c r="I399" s="185">
        <v>0</v>
      </c>
      <c r="J399" s="185">
        <v>0</v>
      </c>
      <c r="K399" s="185">
        <v>0</v>
      </c>
      <c r="L399" s="153">
        <v>4</v>
      </c>
      <c r="M399" s="154">
        <v>0</v>
      </c>
      <c r="N399" s="154">
        <v>0</v>
      </c>
      <c r="O399" s="154">
        <v>7</v>
      </c>
    </row>
    <row r="400" spans="1:15" ht="19.5" customHeight="1" x14ac:dyDescent="0.25">
      <c r="A400" s="26" t="s">
        <v>629</v>
      </c>
      <c r="B400" s="185">
        <v>0</v>
      </c>
      <c r="C400" s="185">
        <v>0</v>
      </c>
      <c r="D400" s="185">
        <v>0</v>
      </c>
      <c r="E400" s="185">
        <v>0</v>
      </c>
      <c r="F400" s="185">
        <v>0</v>
      </c>
      <c r="G400" s="185">
        <v>0</v>
      </c>
      <c r="H400" s="185">
        <v>0</v>
      </c>
      <c r="I400" s="185">
        <v>0</v>
      </c>
      <c r="J400" s="185">
        <v>0</v>
      </c>
      <c r="K400" s="185">
        <v>0</v>
      </c>
      <c r="L400" s="153">
        <v>1</v>
      </c>
      <c r="M400" s="154">
        <v>17</v>
      </c>
      <c r="N400" s="154">
        <v>6</v>
      </c>
      <c r="O400" s="154">
        <v>6</v>
      </c>
    </row>
    <row r="401" spans="1:15" ht="19.5" customHeight="1" x14ac:dyDescent="0.25">
      <c r="A401" s="22" t="s">
        <v>637</v>
      </c>
      <c r="B401" s="185">
        <v>0</v>
      </c>
      <c r="C401" s="185">
        <v>0</v>
      </c>
      <c r="D401" s="185">
        <v>0</v>
      </c>
      <c r="E401" s="185">
        <v>0</v>
      </c>
      <c r="F401" s="185">
        <v>0</v>
      </c>
      <c r="G401" s="185">
        <v>0</v>
      </c>
      <c r="H401" s="185">
        <v>0</v>
      </c>
      <c r="I401" s="185">
        <v>0</v>
      </c>
      <c r="J401" s="185">
        <v>0</v>
      </c>
      <c r="K401" s="185">
        <v>0</v>
      </c>
      <c r="L401" s="153">
        <v>0</v>
      </c>
      <c r="M401" s="154">
        <v>0</v>
      </c>
      <c r="N401" s="154">
        <v>5</v>
      </c>
      <c r="O401" s="154">
        <v>2</v>
      </c>
    </row>
    <row r="402" spans="1:15" ht="19.5" customHeight="1" x14ac:dyDescent="0.25">
      <c r="A402" s="22" t="s">
        <v>636</v>
      </c>
      <c r="B402" s="185">
        <v>0</v>
      </c>
      <c r="C402" s="185">
        <v>0</v>
      </c>
      <c r="D402" s="185">
        <v>0</v>
      </c>
      <c r="E402" s="185">
        <v>0</v>
      </c>
      <c r="F402" s="185">
        <v>0</v>
      </c>
      <c r="G402" s="185">
        <v>0</v>
      </c>
      <c r="H402" s="185">
        <v>0</v>
      </c>
      <c r="I402" s="185">
        <v>0</v>
      </c>
      <c r="J402" s="185">
        <v>0</v>
      </c>
      <c r="K402" s="185">
        <v>0</v>
      </c>
      <c r="L402" s="153">
        <v>0</v>
      </c>
      <c r="M402" s="154">
        <v>0</v>
      </c>
      <c r="N402" s="154">
        <v>1</v>
      </c>
      <c r="O402" s="154">
        <v>2</v>
      </c>
    </row>
    <row r="403" spans="1:15" ht="19.5" customHeight="1" x14ac:dyDescent="0.25">
      <c r="A403" s="22" t="s">
        <v>635</v>
      </c>
      <c r="B403" s="185">
        <v>0</v>
      </c>
      <c r="C403" s="185">
        <v>0</v>
      </c>
      <c r="D403" s="185">
        <v>0</v>
      </c>
      <c r="E403" s="185">
        <v>0</v>
      </c>
      <c r="F403" s="185">
        <v>0</v>
      </c>
      <c r="G403" s="185">
        <v>0</v>
      </c>
      <c r="H403" s="185">
        <v>0</v>
      </c>
      <c r="I403" s="185">
        <v>0</v>
      </c>
      <c r="J403" s="185">
        <v>0</v>
      </c>
      <c r="K403" s="185">
        <v>0</v>
      </c>
      <c r="L403" s="185">
        <v>0</v>
      </c>
      <c r="M403" s="153">
        <v>0</v>
      </c>
      <c r="N403" s="154">
        <v>0</v>
      </c>
      <c r="O403" s="154">
        <v>1</v>
      </c>
    </row>
    <row r="404" spans="1:15" ht="19.5" customHeight="1" x14ac:dyDescent="0.25">
      <c r="A404" s="26" t="s">
        <v>365</v>
      </c>
      <c r="B404" s="185">
        <v>294</v>
      </c>
      <c r="C404" s="185">
        <v>306</v>
      </c>
      <c r="D404" s="185">
        <v>306</v>
      </c>
      <c r="E404" s="186">
        <v>254</v>
      </c>
      <c r="F404" s="186">
        <v>276</v>
      </c>
      <c r="G404" s="186">
        <v>444</v>
      </c>
      <c r="H404" s="186">
        <v>387</v>
      </c>
      <c r="I404" s="186">
        <v>304</v>
      </c>
      <c r="J404" s="186">
        <v>283</v>
      </c>
      <c r="K404" s="186">
        <v>269</v>
      </c>
      <c r="L404" s="153">
        <v>247</v>
      </c>
      <c r="M404" s="154">
        <v>139</v>
      </c>
      <c r="N404" s="154">
        <v>96</v>
      </c>
      <c r="O404" s="154">
        <v>38</v>
      </c>
    </row>
    <row r="405" spans="1:15" ht="15.75" customHeight="1" x14ac:dyDescent="0.25">
      <c r="B405" s="187"/>
      <c r="C405" s="187"/>
      <c r="D405" s="187"/>
      <c r="E405" s="187"/>
      <c r="F405" s="186"/>
      <c r="G405" s="186"/>
      <c r="H405" s="186"/>
      <c r="I405" s="187"/>
      <c r="J405" s="187"/>
      <c r="K405" s="187"/>
      <c r="L405" s="155"/>
      <c r="M405" s="158"/>
      <c r="N405" s="158"/>
      <c r="O405" s="158"/>
    </row>
    <row r="406" spans="1:15" s="137" customFormat="1" ht="15.75" customHeight="1" x14ac:dyDescent="0.25">
      <c r="A406" s="94" t="s">
        <v>451</v>
      </c>
      <c r="B406" s="188">
        <f t="shared" ref="B406:M406" si="28">SUM(B408:B418)</f>
        <v>259</v>
      </c>
      <c r="C406" s="188">
        <f t="shared" si="28"/>
        <v>158</v>
      </c>
      <c r="D406" s="188">
        <f t="shared" si="28"/>
        <v>110</v>
      </c>
      <c r="E406" s="188">
        <f t="shared" si="28"/>
        <v>209</v>
      </c>
      <c r="F406" s="188">
        <f t="shared" si="28"/>
        <v>169</v>
      </c>
      <c r="G406" s="188">
        <f t="shared" si="28"/>
        <v>122</v>
      </c>
      <c r="H406" s="188">
        <f t="shared" si="28"/>
        <v>410</v>
      </c>
      <c r="I406" s="188">
        <f t="shared" si="28"/>
        <v>314</v>
      </c>
      <c r="J406" s="188">
        <f>SUM(J408:J418)</f>
        <v>658</v>
      </c>
      <c r="K406" s="188">
        <f t="shared" si="28"/>
        <v>306</v>
      </c>
      <c r="L406" s="148">
        <f>SUM(L408:L418)</f>
        <v>245</v>
      </c>
      <c r="M406" s="147">
        <f t="shared" si="28"/>
        <v>289</v>
      </c>
      <c r="N406" s="147">
        <f>SUM(N408:N418)</f>
        <v>291</v>
      </c>
      <c r="O406" s="147">
        <f>SUM(O408:O418)</f>
        <v>127</v>
      </c>
    </row>
    <row r="407" spans="1:15" ht="15.75" customHeight="1" x14ac:dyDescent="0.25">
      <c r="A407" s="94"/>
      <c r="B407" s="188"/>
      <c r="C407" s="188"/>
      <c r="D407" s="188"/>
      <c r="E407" s="188"/>
      <c r="F407" s="188"/>
      <c r="G407" s="188"/>
      <c r="H407" s="188"/>
      <c r="I407" s="188"/>
      <c r="J407" s="186"/>
      <c r="K407" s="186"/>
      <c r="L407" s="153"/>
      <c r="M407" s="154"/>
      <c r="N407" s="154"/>
      <c r="O407" s="154"/>
    </row>
    <row r="408" spans="1:15" ht="15.75" customHeight="1" x14ac:dyDescent="0.25">
      <c r="A408" s="25" t="s">
        <v>383</v>
      </c>
      <c r="B408" s="185">
        <v>57</v>
      </c>
      <c r="C408" s="185">
        <v>78</v>
      </c>
      <c r="D408" s="185">
        <v>44</v>
      </c>
      <c r="E408" s="186">
        <v>119</v>
      </c>
      <c r="F408" s="186">
        <v>118</v>
      </c>
      <c r="G408" s="186">
        <v>84</v>
      </c>
      <c r="H408" s="186">
        <v>132</v>
      </c>
      <c r="I408" s="186">
        <v>137</v>
      </c>
      <c r="J408" s="186">
        <v>74</v>
      </c>
      <c r="K408" s="186">
        <v>13</v>
      </c>
      <c r="L408" s="153">
        <v>3</v>
      </c>
      <c r="M408" s="154">
        <v>8</v>
      </c>
      <c r="N408" s="154">
        <v>64</v>
      </c>
      <c r="O408" s="154">
        <v>48</v>
      </c>
    </row>
    <row r="409" spans="1:15" ht="15.75" customHeight="1" x14ac:dyDescent="0.25">
      <c r="A409" s="25" t="s">
        <v>585</v>
      </c>
      <c r="B409" s="185">
        <v>0</v>
      </c>
      <c r="C409" s="185">
        <v>0</v>
      </c>
      <c r="D409" s="185">
        <v>0</v>
      </c>
      <c r="E409" s="186">
        <v>0</v>
      </c>
      <c r="F409" s="186">
        <v>0</v>
      </c>
      <c r="G409" s="186">
        <v>0</v>
      </c>
      <c r="H409" s="186">
        <v>0</v>
      </c>
      <c r="I409" s="186">
        <v>0</v>
      </c>
      <c r="J409" s="186">
        <v>0</v>
      </c>
      <c r="K409" s="186">
        <v>0</v>
      </c>
      <c r="L409" s="153">
        <v>0</v>
      </c>
      <c r="M409" s="154">
        <v>0</v>
      </c>
      <c r="N409" s="154">
        <v>1</v>
      </c>
      <c r="O409" s="154">
        <v>3</v>
      </c>
    </row>
    <row r="410" spans="1:15" ht="15.75" customHeight="1" x14ac:dyDescent="0.25">
      <c r="A410" s="26" t="s">
        <v>384</v>
      </c>
      <c r="B410" s="185">
        <v>197</v>
      </c>
      <c r="C410" s="185">
        <v>77</v>
      </c>
      <c r="D410" s="185">
        <v>62</v>
      </c>
      <c r="E410" s="186">
        <v>83</v>
      </c>
      <c r="F410" s="186">
        <v>50</v>
      </c>
      <c r="G410" s="186">
        <v>34</v>
      </c>
      <c r="H410" s="186">
        <v>53</v>
      </c>
      <c r="I410" s="186">
        <v>73</v>
      </c>
      <c r="J410" s="186">
        <v>104</v>
      </c>
      <c r="K410" s="186">
        <v>68</v>
      </c>
      <c r="L410" s="153">
        <v>40</v>
      </c>
      <c r="M410" s="154">
        <v>12</v>
      </c>
      <c r="N410" s="154">
        <v>15</v>
      </c>
      <c r="O410" s="154">
        <v>20</v>
      </c>
    </row>
    <row r="411" spans="1:15" ht="15.75" customHeight="1" x14ac:dyDescent="0.25">
      <c r="A411" s="191" t="s">
        <v>535</v>
      </c>
      <c r="B411" s="185">
        <v>0</v>
      </c>
      <c r="C411" s="185">
        <v>1</v>
      </c>
      <c r="D411" s="185">
        <v>1</v>
      </c>
      <c r="E411" s="186">
        <v>3</v>
      </c>
      <c r="F411" s="186">
        <v>1</v>
      </c>
      <c r="G411" s="186">
        <v>2</v>
      </c>
      <c r="H411" s="186">
        <v>3</v>
      </c>
      <c r="I411" s="186">
        <v>1</v>
      </c>
      <c r="J411" s="186">
        <v>0</v>
      </c>
      <c r="K411" s="186">
        <v>0</v>
      </c>
      <c r="L411" s="153">
        <v>0</v>
      </c>
      <c r="M411" s="154">
        <v>0</v>
      </c>
      <c r="N411" s="154">
        <v>0</v>
      </c>
      <c r="O411" s="154">
        <v>0</v>
      </c>
    </row>
    <row r="412" spans="1:15" ht="15.75" customHeight="1" x14ac:dyDescent="0.25">
      <c r="A412" s="26" t="s">
        <v>380</v>
      </c>
      <c r="B412" s="186">
        <v>0</v>
      </c>
      <c r="C412" s="186">
        <v>0</v>
      </c>
      <c r="D412" s="186">
        <v>0</v>
      </c>
      <c r="E412" s="186">
        <v>0</v>
      </c>
      <c r="F412" s="186">
        <v>0</v>
      </c>
      <c r="G412" s="186">
        <v>0</v>
      </c>
      <c r="H412" s="186">
        <v>0</v>
      </c>
      <c r="I412" s="186">
        <v>0</v>
      </c>
      <c r="J412" s="186">
        <v>0</v>
      </c>
      <c r="K412" s="186">
        <v>0</v>
      </c>
      <c r="L412" s="153">
        <v>24</v>
      </c>
      <c r="M412" s="154">
        <v>11</v>
      </c>
      <c r="N412" s="154">
        <v>1</v>
      </c>
      <c r="O412" s="154">
        <v>21</v>
      </c>
    </row>
    <row r="413" spans="1:15" ht="15.75" customHeight="1" x14ac:dyDescent="0.25">
      <c r="A413" s="26" t="s">
        <v>640</v>
      </c>
      <c r="B413" s="186">
        <v>0</v>
      </c>
      <c r="C413" s="186">
        <v>0</v>
      </c>
      <c r="D413" s="186">
        <v>0</v>
      </c>
      <c r="E413" s="186">
        <v>0</v>
      </c>
      <c r="F413" s="186">
        <v>0</v>
      </c>
      <c r="G413" s="186">
        <v>0</v>
      </c>
      <c r="H413" s="186">
        <v>0</v>
      </c>
      <c r="I413" s="186">
        <v>0</v>
      </c>
      <c r="J413" s="186">
        <v>0</v>
      </c>
      <c r="K413" s="186">
        <v>0</v>
      </c>
      <c r="L413" s="186">
        <v>0</v>
      </c>
      <c r="M413" s="186">
        <v>0</v>
      </c>
      <c r="N413" s="186">
        <v>0</v>
      </c>
      <c r="O413" s="154">
        <v>1</v>
      </c>
    </row>
    <row r="414" spans="1:15" ht="15.75" customHeight="1" x14ac:dyDescent="0.25">
      <c r="A414" s="112" t="s">
        <v>250</v>
      </c>
      <c r="B414" s="185">
        <v>0</v>
      </c>
      <c r="C414" s="185">
        <v>0</v>
      </c>
      <c r="D414" s="185">
        <v>0</v>
      </c>
      <c r="E414" s="185">
        <v>0</v>
      </c>
      <c r="F414" s="185">
        <v>0</v>
      </c>
      <c r="G414" s="185">
        <v>0</v>
      </c>
      <c r="H414" s="185">
        <v>0</v>
      </c>
      <c r="I414" s="185">
        <v>0</v>
      </c>
      <c r="J414" s="185">
        <v>0</v>
      </c>
      <c r="K414" s="186">
        <v>27</v>
      </c>
      <c r="L414" s="153">
        <v>22</v>
      </c>
      <c r="M414" s="154">
        <v>30</v>
      </c>
      <c r="N414" s="154">
        <v>17</v>
      </c>
      <c r="O414" s="154">
        <v>6</v>
      </c>
    </row>
    <row r="415" spans="1:15" ht="15.75" customHeight="1" x14ac:dyDescent="0.25">
      <c r="A415" s="112" t="s">
        <v>251</v>
      </c>
      <c r="B415" s="185">
        <v>0</v>
      </c>
      <c r="C415" s="185">
        <v>0</v>
      </c>
      <c r="D415" s="185">
        <v>0</v>
      </c>
      <c r="E415" s="185">
        <v>0</v>
      </c>
      <c r="F415" s="185">
        <v>0</v>
      </c>
      <c r="G415" s="185">
        <v>0</v>
      </c>
      <c r="H415" s="185">
        <v>0</v>
      </c>
      <c r="I415" s="185">
        <v>0</v>
      </c>
      <c r="J415" s="185">
        <v>0</v>
      </c>
      <c r="K415" s="186">
        <v>138</v>
      </c>
      <c r="L415" s="153">
        <v>114</v>
      </c>
      <c r="M415" s="154">
        <v>202</v>
      </c>
      <c r="N415" s="154">
        <v>169</v>
      </c>
      <c r="O415" s="154">
        <v>0</v>
      </c>
    </row>
    <row r="416" spans="1:15" ht="15.75" customHeight="1" x14ac:dyDescent="0.25">
      <c r="A416" s="6" t="s">
        <v>227</v>
      </c>
      <c r="B416" s="185">
        <v>0</v>
      </c>
      <c r="C416" s="185">
        <v>0</v>
      </c>
      <c r="D416" s="185">
        <v>0</v>
      </c>
      <c r="E416" s="185">
        <v>0</v>
      </c>
      <c r="F416" s="185">
        <v>0</v>
      </c>
      <c r="G416" s="185">
        <v>0</v>
      </c>
      <c r="H416" s="185">
        <v>0</v>
      </c>
      <c r="I416" s="185">
        <v>0</v>
      </c>
      <c r="J416" s="185">
        <v>0</v>
      </c>
      <c r="K416" s="186">
        <v>1</v>
      </c>
      <c r="L416" s="153">
        <v>1</v>
      </c>
      <c r="M416" s="154">
        <v>1</v>
      </c>
      <c r="N416" s="154">
        <v>4</v>
      </c>
      <c r="O416" s="154">
        <v>10</v>
      </c>
    </row>
    <row r="417" spans="1:15" ht="15.75" customHeight="1" x14ac:dyDescent="0.25">
      <c r="A417" s="6" t="s">
        <v>240</v>
      </c>
      <c r="B417" s="185">
        <v>0</v>
      </c>
      <c r="C417" s="185">
        <v>0</v>
      </c>
      <c r="D417" s="185">
        <v>0</v>
      </c>
      <c r="E417" s="185">
        <v>0</v>
      </c>
      <c r="F417" s="185">
        <v>0</v>
      </c>
      <c r="G417" s="185">
        <v>0</v>
      </c>
      <c r="H417" s="185">
        <v>0</v>
      </c>
      <c r="I417" s="185">
        <v>0</v>
      </c>
      <c r="J417" s="185">
        <v>0</v>
      </c>
      <c r="K417" s="186">
        <v>1</v>
      </c>
      <c r="L417" s="153">
        <v>1</v>
      </c>
      <c r="M417" s="154">
        <v>0</v>
      </c>
      <c r="N417" s="154">
        <v>0</v>
      </c>
      <c r="O417" s="154">
        <v>0</v>
      </c>
    </row>
    <row r="418" spans="1:15" ht="15.75" customHeight="1" x14ac:dyDescent="0.25">
      <c r="A418" s="22" t="s">
        <v>52</v>
      </c>
      <c r="B418" s="185">
        <v>5</v>
      </c>
      <c r="C418" s="185">
        <v>2</v>
      </c>
      <c r="D418" s="185">
        <v>3</v>
      </c>
      <c r="E418" s="186">
        <v>4</v>
      </c>
      <c r="F418" s="186">
        <v>0</v>
      </c>
      <c r="G418" s="186">
        <v>2</v>
      </c>
      <c r="H418" s="186">
        <v>222</v>
      </c>
      <c r="I418" s="186">
        <v>103</v>
      </c>
      <c r="J418" s="186">
        <v>480</v>
      </c>
      <c r="K418" s="186">
        <v>58</v>
      </c>
      <c r="L418" s="153">
        <v>40</v>
      </c>
      <c r="M418" s="154">
        <v>25</v>
      </c>
      <c r="N418" s="154">
        <v>20</v>
      </c>
      <c r="O418" s="154">
        <v>18</v>
      </c>
    </row>
    <row r="419" spans="1:15" ht="15.75" customHeight="1" x14ac:dyDescent="0.25">
      <c r="A419" s="27"/>
      <c r="B419" s="185"/>
      <c r="C419" s="185"/>
      <c r="D419" s="185"/>
      <c r="E419" s="186"/>
      <c r="F419" s="186"/>
      <c r="G419" s="186"/>
      <c r="H419" s="186"/>
      <c r="I419" s="186"/>
      <c r="J419" s="186"/>
      <c r="K419" s="186"/>
      <c r="L419" s="153"/>
      <c r="M419" s="154"/>
      <c r="N419" s="154"/>
      <c r="O419" s="154"/>
    </row>
    <row r="420" spans="1:15" ht="15.75" customHeight="1" x14ac:dyDescent="0.25">
      <c r="A420" s="50" t="s">
        <v>322</v>
      </c>
      <c r="B420" s="188">
        <f t="shared" ref="B420:M420" si="29">SUM(B422:B428)</f>
        <v>18</v>
      </c>
      <c r="C420" s="188">
        <f t="shared" si="29"/>
        <v>44</v>
      </c>
      <c r="D420" s="188">
        <f t="shared" si="29"/>
        <v>34</v>
      </c>
      <c r="E420" s="188">
        <f t="shared" si="29"/>
        <v>84</v>
      </c>
      <c r="F420" s="188">
        <f t="shared" si="29"/>
        <v>255</v>
      </c>
      <c r="G420" s="188">
        <f t="shared" si="29"/>
        <v>638</v>
      </c>
      <c r="H420" s="188">
        <f t="shared" si="29"/>
        <v>680</v>
      </c>
      <c r="I420" s="188">
        <f t="shared" si="29"/>
        <v>939</v>
      </c>
      <c r="J420" s="188">
        <f>SUM(J422:J428)</f>
        <v>1305</v>
      </c>
      <c r="K420" s="188">
        <f t="shared" si="29"/>
        <v>1632</v>
      </c>
      <c r="L420" s="148">
        <f>SUM(L422:L428)</f>
        <v>1832</v>
      </c>
      <c r="M420" s="147">
        <f t="shared" si="29"/>
        <v>1973</v>
      </c>
      <c r="N420" s="147">
        <f>SUM(N422:N428)</f>
        <v>2515</v>
      </c>
      <c r="O420" s="147">
        <f>SUM(O422:O428)</f>
        <v>2172</v>
      </c>
    </row>
    <row r="421" spans="1:15" ht="15.75" customHeight="1" x14ac:dyDescent="0.25">
      <c r="A421" s="27"/>
      <c r="B421" s="185"/>
      <c r="C421" s="185"/>
      <c r="D421" s="185"/>
      <c r="E421" s="186"/>
      <c r="F421" s="186"/>
      <c r="G421" s="186"/>
      <c r="H421" s="186"/>
      <c r="I421" s="186"/>
      <c r="J421" s="186"/>
      <c r="K421" s="186"/>
      <c r="L421" s="153"/>
      <c r="M421" s="154"/>
      <c r="N421" s="154"/>
      <c r="O421" s="154"/>
    </row>
    <row r="422" spans="1:15" ht="15.75" customHeight="1" x14ac:dyDescent="0.25">
      <c r="A422" s="100" t="s">
        <v>493</v>
      </c>
      <c r="B422" s="185">
        <v>0</v>
      </c>
      <c r="C422" s="185">
        <v>0</v>
      </c>
      <c r="D422" s="185">
        <v>0</v>
      </c>
      <c r="E422" s="186">
        <v>0</v>
      </c>
      <c r="F422" s="186">
        <v>0</v>
      </c>
      <c r="G422" s="186">
        <v>309</v>
      </c>
      <c r="H422" s="186">
        <v>222</v>
      </c>
      <c r="I422" s="186">
        <v>389</v>
      </c>
      <c r="J422" s="186">
        <v>541</v>
      </c>
      <c r="K422" s="186">
        <v>668</v>
      </c>
      <c r="L422" s="153">
        <v>566</v>
      </c>
      <c r="M422" s="154">
        <v>391</v>
      </c>
      <c r="N422" s="154">
        <v>746</v>
      </c>
      <c r="O422" s="154">
        <v>664</v>
      </c>
    </row>
    <row r="423" spans="1:15" ht="15.75" customHeight="1" x14ac:dyDescent="0.25">
      <c r="A423" s="100" t="s">
        <v>374</v>
      </c>
      <c r="B423" s="185">
        <v>0</v>
      </c>
      <c r="C423" s="185">
        <v>0</v>
      </c>
      <c r="D423" s="185">
        <v>0</v>
      </c>
      <c r="E423" s="186">
        <v>0</v>
      </c>
      <c r="F423" s="186">
        <v>0</v>
      </c>
      <c r="G423" s="186">
        <v>0</v>
      </c>
      <c r="H423" s="186">
        <v>0</v>
      </c>
      <c r="I423" s="186">
        <v>0</v>
      </c>
      <c r="J423" s="186">
        <v>0</v>
      </c>
      <c r="K423" s="186">
        <v>0</v>
      </c>
      <c r="L423" s="153">
        <v>1</v>
      </c>
      <c r="M423" s="154">
        <v>4</v>
      </c>
      <c r="N423" s="154">
        <v>0</v>
      </c>
      <c r="O423" s="154">
        <v>0</v>
      </c>
    </row>
    <row r="424" spans="1:15" ht="15.75" customHeight="1" x14ac:dyDescent="0.25">
      <c r="A424" s="25" t="s">
        <v>494</v>
      </c>
      <c r="B424" s="185">
        <v>0</v>
      </c>
      <c r="C424" s="185">
        <v>0</v>
      </c>
      <c r="D424" s="185">
        <v>0</v>
      </c>
      <c r="E424" s="186">
        <v>0</v>
      </c>
      <c r="F424" s="186">
        <v>0</v>
      </c>
      <c r="G424" s="186">
        <v>85</v>
      </c>
      <c r="H424" s="186">
        <v>203</v>
      </c>
      <c r="I424" s="186">
        <v>314</v>
      </c>
      <c r="J424" s="186">
        <v>465</v>
      </c>
      <c r="K424" s="186">
        <v>665</v>
      </c>
      <c r="L424" s="153">
        <v>972</v>
      </c>
      <c r="M424" s="154">
        <v>499</v>
      </c>
      <c r="N424" s="154">
        <v>541</v>
      </c>
      <c r="O424" s="154">
        <v>691</v>
      </c>
    </row>
    <row r="425" spans="1:15" ht="15.75" customHeight="1" x14ac:dyDescent="0.25">
      <c r="A425" s="25" t="s">
        <v>190</v>
      </c>
      <c r="B425" s="185">
        <v>0</v>
      </c>
      <c r="C425" s="185">
        <v>0</v>
      </c>
      <c r="D425" s="185">
        <v>0</v>
      </c>
      <c r="E425" s="186">
        <v>0</v>
      </c>
      <c r="F425" s="186">
        <v>0</v>
      </c>
      <c r="G425" s="186">
        <v>0</v>
      </c>
      <c r="H425" s="186">
        <v>0</v>
      </c>
      <c r="I425" s="186">
        <v>0</v>
      </c>
      <c r="J425" s="186">
        <v>0</v>
      </c>
      <c r="K425" s="186">
        <v>22</v>
      </c>
      <c r="L425" s="153">
        <v>12</v>
      </c>
      <c r="M425" s="154">
        <v>1</v>
      </c>
      <c r="N425" s="154">
        <v>4</v>
      </c>
      <c r="O425" s="154">
        <v>0</v>
      </c>
    </row>
    <row r="426" spans="1:15" ht="15.75" customHeight="1" x14ac:dyDescent="0.25">
      <c r="A426" s="35" t="s">
        <v>160</v>
      </c>
      <c r="B426" s="185">
        <v>0</v>
      </c>
      <c r="C426" s="185">
        <v>0</v>
      </c>
      <c r="D426" s="185">
        <v>0</v>
      </c>
      <c r="E426" s="186">
        <v>0</v>
      </c>
      <c r="F426" s="186">
        <v>0</v>
      </c>
      <c r="G426" s="186">
        <v>0</v>
      </c>
      <c r="H426" s="186">
        <v>0</v>
      </c>
      <c r="I426" s="186">
        <v>0</v>
      </c>
      <c r="J426" s="186">
        <v>17</v>
      </c>
      <c r="K426" s="186">
        <v>89</v>
      </c>
      <c r="L426" s="153">
        <v>71</v>
      </c>
      <c r="M426" s="154">
        <v>119</v>
      </c>
      <c r="N426" s="154">
        <v>125</v>
      </c>
      <c r="O426" s="154">
        <v>253</v>
      </c>
    </row>
    <row r="427" spans="1:15" ht="15.75" customHeight="1" x14ac:dyDescent="0.25">
      <c r="A427" s="82" t="s">
        <v>409</v>
      </c>
      <c r="B427" s="185">
        <v>0</v>
      </c>
      <c r="C427" s="185">
        <v>0</v>
      </c>
      <c r="D427" s="185">
        <v>0</v>
      </c>
      <c r="E427" s="186">
        <v>0</v>
      </c>
      <c r="F427" s="186">
        <v>0</v>
      </c>
      <c r="G427" s="186">
        <v>0</v>
      </c>
      <c r="H427" s="186">
        <v>0</v>
      </c>
      <c r="I427" s="186">
        <v>0</v>
      </c>
      <c r="J427" s="186">
        <v>0</v>
      </c>
      <c r="K427" s="186">
        <v>0</v>
      </c>
      <c r="L427" s="153">
        <v>3</v>
      </c>
      <c r="M427" s="154">
        <v>1</v>
      </c>
      <c r="N427" s="154">
        <v>1</v>
      </c>
      <c r="O427" s="154">
        <v>1</v>
      </c>
    </row>
    <row r="428" spans="1:15" ht="15.75" customHeight="1" x14ac:dyDescent="0.25">
      <c r="A428" s="6" t="s">
        <v>220</v>
      </c>
      <c r="B428" s="185">
        <v>18</v>
      </c>
      <c r="C428" s="185">
        <v>44</v>
      </c>
      <c r="D428" s="185">
        <v>34</v>
      </c>
      <c r="E428" s="186">
        <v>84</v>
      </c>
      <c r="F428" s="186">
        <v>255</v>
      </c>
      <c r="G428" s="186">
        <v>244</v>
      </c>
      <c r="H428" s="186">
        <v>255</v>
      </c>
      <c r="I428" s="186">
        <v>236</v>
      </c>
      <c r="J428" s="186">
        <v>282</v>
      </c>
      <c r="K428" s="186">
        <v>188</v>
      </c>
      <c r="L428" s="153">
        <v>207</v>
      </c>
      <c r="M428" s="154">
        <v>958</v>
      </c>
      <c r="N428" s="154">
        <v>1098</v>
      </c>
      <c r="O428" s="154">
        <v>563</v>
      </c>
    </row>
    <row r="429" spans="1:15" ht="15.75" customHeight="1" x14ac:dyDescent="0.25">
      <c r="A429" s="27"/>
      <c r="B429" s="185"/>
      <c r="C429" s="185"/>
      <c r="D429" s="185"/>
      <c r="E429" s="186"/>
      <c r="F429" s="186"/>
      <c r="G429" s="186"/>
      <c r="H429" s="186"/>
      <c r="I429" s="186"/>
      <c r="J429" s="186"/>
      <c r="K429" s="186"/>
      <c r="L429" s="153"/>
      <c r="M429" s="154"/>
      <c r="N429" s="154"/>
      <c r="O429" s="154"/>
    </row>
    <row r="430" spans="1:15" ht="15.75" customHeight="1" x14ac:dyDescent="0.25">
      <c r="A430" s="50" t="s">
        <v>536</v>
      </c>
      <c r="B430" s="188">
        <f t="shared" ref="B430:G430" si="30">SUM(B432:B443)</f>
        <v>2666</v>
      </c>
      <c r="C430" s="188">
        <f t="shared" si="30"/>
        <v>3229</v>
      </c>
      <c r="D430" s="188">
        <f>SUM(D432:D443)</f>
        <v>3007</v>
      </c>
      <c r="E430" s="188">
        <f t="shared" si="30"/>
        <v>3547</v>
      </c>
      <c r="F430" s="188">
        <f t="shared" si="30"/>
        <v>5757</v>
      </c>
      <c r="G430" s="188">
        <f t="shared" si="30"/>
        <v>6823</v>
      </c>
      <c r="H430" s="188">
        <f t="shared" ref="H430:M430" si="31">SUM(H432:H443)</f>
        <v>6293</v>
      </c>
      <c r="I430" s="188">
        <f t="shared" si="31"/>
        <v>5371</v>
      </c>
      <c r="J430" s="188">
        <f t="shared" si="31"/>
        <v>4318</v>
      </c>
      <c r="K430" s="188">
        <f t="shared" si="31"/>
        <v>3217</v>
      </c>
      <c r="L430" s="148">
        <f t="shared" si="31"/>
        <v>3108</v>
      </c>
      <c r="M430" s="147">
        <f t="shared" si="31"/>
        <v>2880</v>
      </c>
      <c r="N430" s="147">
        <f>SUM(N432:N443)</f>
        <v>2716</v>
      </c>
      <c r="O430" s="147">
        <f>SUM(O432:O443)</f>
        <v>2756</v>
      </c>
    </row>
    <row r="431" spans="1:15" ht="15.75" customHeight="1" x14ac:dyDescent="0.25">
      <c r="A431" s="27"/>
      <c r="B431" s="185"/>
      <c r="C431" s="185"/>
      <c r="D431" s="185"/>
      <c r="E431" s="186"/>
      <c r="F431" s="186"/>
      <c r="G431" s="186"/>
      <c r="H431" s="186"/>
      <c r="I431" s="186"/>
      <c r="J431" s="186"/>
      <c r="K431" s="186"/>
      <c r="L431" s="153"/>
      <c r="M431" s="154"/>
      <c r="N431" s="154"/>
      <c r="O431" s="154"/>
    </row>
    <row r="432" spans="1:15" ht="15.75" customHeight="1" x14ac:dyDescent="0.25">
      <c r="A432" s="27" t="s">
        <v>323</v>
      </c>
      <c r="B432" s="185">
        <v>0</v>
      </c>
      <c r="C432" s="185">
        <v>0</v>
      </c>
      <c r="D432" s="185">
        <v>0</v>
      </c>
      <c r="E432" s="186">
        <v>12</v>
      </c>
      <c r="F432" s="186">
        <v>2</v>
      </c>
      <c r="G432" s="186">
        <v>1</v>
      </c>
      <c r="H432" s="186">
        <v>1</v>
      </c>
      <c r="I432" s="186">
        <v>1</v>
      </c>
      <c r="J432" s="186">
        <v>0</v>
      </c>
      <c r="K432" s="186">
        <v>0</v>
      </c>
      <c r="L432" s="153">
        <v>0</v>
      </c>
      <c r="M432" s="154">
        <v>0</v>
      </c>
      <c r="N432" s="154">
        <v>1</v>
      </c>
      <c r="O432" s="154">
        <v>0</v>
      </c>
    </row>
    <row r="433" spans="1:15" ht="15.75" customHeight="1" x14ac:dyDescent="0.25">
      <c r="A433" s="27" t="s">
        <v>324</v>
      </c>
      <c r="B433" s="185">
        <v>0</v>
      </c>
      <c r="C433" s="185">
        <v>0</v>
      </c>
      <c r="D433" s="185">
        <v>0</v>
      </c>
      <c r="E433" s="186">
        <v>0</v>
      </c>
      <c r="F433" s="186">
        <v>6</v>
      </c>
      <c r="G433" s="186">
        <v>6</v>
      </c>
      <c r="H433" s="186">
        <v>3</v>
      </c>
      <c r="I433" s="186">
        <v>0</v>
      </c>
      <c r="J433" s="186">
        <v>0</v>
      </c>
      <c r="K433" s="186">
        <v>0</v>
      </c>
      <c r="L433" s="153">
        <v>0</v>
      </c>
      <c r="M433" s="154">
        <v>3</v>
      </c>
      <c r="N433" s="154">
        <v>1</v>
      </c>
      <c r="O433" s="154">
        <v>2</v>
      </c>
    </row>
    <row r="434" spans="1:15" ht="15.75" customHeight="1" x14ac:dyDescent="0.25">
      <c r="A434" s="27" t="s">
        <v>497</v>
      </c>
      <c r="B434" s="185">
        <v>0</v>
      </c>
      <c r="C434" s="185">
        <v>0</v>
      </c>
      <c r="D434" s="185">
        <v>0</v>
      </c>
      <c r="E434" s="186">
        <v>181</v>
      </c>
      <c r="F434" s="186">
        <v>201</v>
      </c>
      <c r="G434" s="186">
        <v>88</v>
      </c>
      <c r="H434" s="186">
        <v>20</v>
      </c>
      <c r="I434" s="186">
        <v>45</v>
      </c>
      <c r="J434" s="186">
        <v>50</v>
      </c>
      <c r="K434" s="186">
        <v>79</v>
      </c>
      <c r="L434" s="153">
        <v>116</v>
      </c>
      <c r="M434" s="154">
        <v>119</v>
      </c>
      <c r="N434" s="154">
        <v>99</v>
      </c>
      <c r="O434" s="154">
        <v>137</v>
      </c>
    </row>
    <row r="435" spans="1:15" ht="15.75" customHeight="1" x14ac:dyDescent="0.25">
      <c r="A435" s="27" t="s">
        <v>506</v>
      </c>
      <c r="B435" s="185">
        <v>0</v>
      </c>
      <c r="C435" s="185">
        <v>0</v>
      </c>
      <c r="D435" s="185">
        <v>0</v>
      </c>
      <c r="E435" s="186">
        <v>51</v>
      </c>
      <c r="F435" s="186">
        <v>20</v>
      </c>
      <c r="G435" s="186">
        <v>38</v>
      </c>
      <c r="H435" s="186">
        <v>54</v>
      </c>
      <c r="I435" s="186">
        <v>45</v>
      </c>
      <c r="J435" s="186">
        <v>39</v>
      </c>
      <c r="K435" s="186">
        <v>49</v>
      </c>
      <c r="L435" s="153">
        <v>42</v>
      </c>
      <c r="M435" s="154">
        <v>28</v>
      </c>
      <c r="N435" s="154">
        <v>46</v>
      </c>
      <c r="O435" s="154">
        <v>58</v>
      </c>
    </row>
    <row r="436" spans="1:15" ht="15.75" customHeight="1" x14ac:dyDescent="0.25">
      <c r="A436" s="6" t="s">
        <v>546</v>
      </c>
      <c r="B436" s="185">
        <v>0</v>
      </c>
      <c r="C436" s="185">
        <v>0</v>
      </c>
      <c r="D436" s="185">
        <v>0</v>
      </c>
      <c r="E436" s="186">
        <v>5</v>
      </c>
      <c r="F436" s="186">
        <v>7</v>
      </c>
      <c r="G436" s="186">
        <v>2</v>
      </c>
      <c r="H436" s="186">
        <v>0</v>
      </c>
      <c r="I436" s="186">
        <v>0</v>
      </c>
      <c r="J436" s="186">
        <v>0</v>
      </c>
      <c r="K436" s="186">
        <v>0</v>
      </c>
      <c r="L436" s="153">
        <v>0</v>
      </c>
      <c r="M436" s="154">
        <v>1</v>
      </c>
      <c r="N436" s="154">
        <v>23</v>
      </c>
      <c r="O436" s="154">
        <v>0</v>
      </c>
    </row>
    <row r="437" spans="1:15" ht="15.75" customHeight="1" x14ac:dyDescent="0.25">
      <c r="A437" s="27" t="s">
        <v>325</v>
      </c>
      <c r="B437" s="185">
        <v>0</v>
      </c>
      <c r="C437" s="185">
        <v>0</v>
      </c>
      <c r="D437" s="185">
        <v>0</v>
      </c>
      <c r="E437" s="186">
        <v>1</v>
      </c>
      <c r="F437" s="186">
        <v>0</v>
      </c>
      <c r="G437" s="186">
        <v>4</v>
      </c>
      <c r="H437" s="186">
        <v>1</v>
      </c>
      <c r="I437" s="186">
        <v>2</v>
      </c>
      <c r="J437" s="186">
        <v>1</v>
      </c>
      <c r="K437" s="186">
        <v>0</v>
      </c>
      <c r="L437" s="153">
        <v>0</v>
      </c>
      <c r="M437" s="154">
        <v>0</v>
      </c>
      <c r="N437" s="154">
        <v>0</v>
      </c>
      <c r="O437" s="154">
        <v>0</v>
      </c>
    </row>
    <row r="438" spans="1:15" ht="15.75" customHeight="1" x14ac:dyDescent="0.25">
      <c r="A438" s="27" t="s">
        <v>326</v>
      </c>
      <c r="B438" s="185">
        <v>0</v>
      </c>
      <c r="C438" s="185">
        <v>0</v>
      </c>
      <c r="D438" s="185">
        <v>0</v>
      </c>
      <c r="E438" s="186">
        <v>0</v>
      </c>
      <c r="F438" s="186">
        <v>6</v>
      </c>
      <c r="G438" s="186">
        <v>1</v>
      </c>
      <c r="H438" s="186">
        <v>118</v>
      </c>
      <c r="I438" s="186">
        <v>0</v>
      </c>
      <c r="J438" s="186">
        <v>0</v>
      </c>
      <c r="K438" s="186">
        <v>0</v>
      </c>
      <c r="L438" s="153">
        <v>0</v>
      </c>
      <c r="M438" s="154">
        <v>0</v>
      </c>
      <c r="N438" s="154">
        <v>0</v>
      </c>
      <c r="O438" s="154">
        <v>0</v>
      </c>
    </row>
    <row r="439" spans="1:15" ht="15.75" customHeight="1" x14ac:dyDescent="0.25">
      <c r="A439" s="27" t="s">
        <v>61</v>
      </c>
      <c r="B439" s="185">
        <v>0</v>
      </c>
      <c r="C439" s="185">
        <v>0</v>
      </c>
      <c r="D439" s="185">
        <v>0</v>
      </c>
      <c r="E439" s="186">
        <v>2</v>
      </c>
      <c r="F439" s="186">
        <v>6</v>
      </c>
      <c r="G439" s="186">
        <v>1</v>
      </c>
      <c r="H439" s="186">
        <v>0</v>
      </c>
      <c r="I439" s="186">
        <v>0</v>
      </c>
      <c r="J439" s="186">
        <v>4</v>
      </c>
      <c r="K439" s="186">
        <v>3</v>
      </c>
      <c r="L439" s="153">
        <v>0</v>
      </c>
      <c r="M439" s="154">
        <v>0</v>
      </c>
      <c r="N439" s="154">
        <v>0</v>
      </c>
      <c r="O439" s="154">
        <v>0</v>
      </c>
    </row>
    <row r="440" spans="1:15" ht="15.75" customHeight="1" x14ac:dyDescent="0.25">
      <c r="A440" s="27" t="s">
        <v>81</v>
      </c>
      <c r="B440" s="185">
        <v>0</v>
      </c>
      <c r="C440" s="185">
        <v>0</v>
      </c>
      <c r="D440" s="185">
        <v>0</v>
      </c>
      <c r="E440" s="186">
        <v>1960</v>
      </c>
      <c r="F440" s="186">
        <v>3641</v>
      </c>
      <c r="G440" s="186">
        <v>5002</v>
      </c>
      <c r="H440" s="186">
        <v>4522</v>
      </c>
      <c r="I440" s="186">
        <v>4034</v>
      </c>
      <c r="J440" s="186">
        <v>3579</v>
      </c>
      <c r="K440" s="186">
        <v>2551</v>
      </c>
      <c r="L440" s="153">
        <v>2378</v>
      </c>
      <c r="M440" s="154">
        <v>2306</v>
      </c>
      <c r="N440" s="154">
        <v>2141</v>
      </c>
      <c r="O440" s="154">
        <v>2387</v>
      </c>
    </row>
    <row r="441" spans="1:15" ht="15.75" customHeight="1" x14ac:dyDescent="0.25">
      <c r="A441" s="27" t="s">
        <v>114</v>
      </c>
      <c r="B441" s="185">
        <v>0</v>
      </c>
      <c r="C441" s="185">
        <v>0</v>
      </c>
      <c r="D441" s="185">
        <v>0</v>
      </c>
      <c r="E441" s="186">
        <v>218</v>
      </c>
      <c r="F441" s="186">
        <v>669</v>
      </c>
      <c r="G441" s="186">
        <v>274</v>
      </c>
      <c r="H441" s="186">
        <v>398</v>
      </c>
      <c r="I441" s="186">
        <v>776</v>
      </c>
      <c r="J441" s="186">
        <v>229</v>
      </c>
      <c r="K441" s="186">
        <v>222</v>
      </c>
      <c r="L441" s="153">
        <v>184</v>
      </c>
      <c r="M441" s="154">
        <v>138</v>
      </c>
      <c r="N441" s="154">
        <v>185</v>
      </c>
      <c r="O441" s="154">
        <v>34</v>
      </c>
    </row>
    <row r="442" spans="1:15" ht="15.75" customHeight="1" x14ac:dyDescent="0.25">
      <c r="A442" s="27" t="s">
        <v>118</v>
      </c>
      <c r="B442" s="185">
        <v>0</v>
      </c>
      <c r="C442" s="185">
        <v>0</v>
      </c>
      <c r="D442" s="185">
        <v>0</v>
      </c>
      <c r="E442" s="186">
        <v>1036</v>
      </c>
      <c r="F442" s="186">
        <v>998</v>
      </c>
      <c r="G442" s="186">
        <v>538</v>
      </c>
      <c r="H442" s="186">
        <v>417</v>
      </c>
      <c r="I442" s="186">
        <v>303</v>
      </c>
      <c r="J442" s="186">
        <v>330</v>
      </c>
      <c r="K442" s="186">
        <v>115</v>
      </c>
      <c r="L442" s="153">
        <v>155</v>
      </c>
      <c r="M442" s="154">
        <v>100</v>
      </c>
      <c r="N442" s="154">
        <v>65</v>
      </c>
      <c r="O442" s="154">
        <v>70</v>
      </c>
    </row>
    <row r="443" spans="1:15" ht="15.75" customHeight="1" x14ac:dyDescent="0.25">
      <c r="A443" s="6" t="s">
        <v>217</v>
      </c>
      <c r="B443" s="185">
        <v>2666</v>
      </c>
      <c r="C443" s="185">
        <v>3229</v>
      </c>
      <c r="D443" s="185">
        <v>3007</v>
      </c>
      <c r="E443" s="186">
        <v>81</v>
      </c>
      <c r="F443" s="186">
        <v>201</v>
      </c>
      <c r="G443" s="186">
        <v>868</v>
      </c>
      <c r="H443" s="186">
        <v>759</v>
      </c>
      <c r="I443" s="186">
        <v>165</v>
      </c>
      <c r="J443" s="186">
        <v>86</v>
      </c>
      <c r="K443" s="186">
        <v>198</v>
      </c>
      <c r="L443" s="153">
        <v>233</v>
      </c>
      <c r="M443" s="154">
        <v>185</v>
      </c>
      <c r="N443" s="154">
        <v>155</v>
      </c>
      <c r="O443" s="154">
        <v>68</v>
      </c>
    </row>
    <row r="444" spans="1:15" ht="15.75" customHeight="1" x14ac:dyDescent="0.25">
      <c r="A444" s="27"/>
      <c r="B444" s="185"/>
      <c r="C444" s="185"/>
      <c r="D444" s="185"/>
      <c r="E444" s="186"/>
      <c r="F444" s="186"/>
      <c r="G444" s="186"/>
      <c r="H444" s="186"/>
      <c r="I444" s="186"/>
      <c r="J444" s="186"/>
      <c r="K444" s="186"/>
      <c r="L444" s="153"/>
      <c r="M444" s="154"/>
      <c r="N444" s="154"/>
      <c r="O444" s="154"/>
    </row>
    <row r="445" spans="1:15" ht="15.75" customHeight="1" x14ac:dyDescent="0.25">
      <c r="A445" s="206" t="s">
        <v>537</v>
      </c>
      <c r="B445" s="188">
        <f t="shared" ref="B445:G445" si="32">SUM(B447:B468)</f>
        <v>0</v>
      </c>
      <c r="C445" s="188">
        <f t="shared" si="32"/>
        <v>0</v>
      </c>
      <c r="D445" s="188">
        <f>SUM(D447:D468)</f>
        <v>0</v>
      </c>
      <c r="E445" s="188">
        <f t="shared" si="32"/>
        <v>5149</v>
      </c>
      <c r="F445" s="188">
        <f t="shared" si="32"/>
        <v>14707</v>
      </c>
      <c r="G445" s="188">
        <f t="shared" si="32"/>
        <v>10510</v>
      </c>
      <c r="H445" s="188">
        <f t="shared" ref="H445:M445" si="33">SUM(H447:H468)</f>
        <v>12510</v>
      </c>
      <c r="I445" s="188">
        <f t="shared" si="33"/>
        <v>17448</v>
      </c>
      <c r="J445" s="188">
        <f t="shared" si="33"/>
        <v>20851</v>
      </c>
      <c r="K445" s="188">
        <f t="shared" si="33"/>
        <v>20349</v>
      </c>
      <c r="L445" s="148">
        <f t="shared" si="33"/>
        <v>19284</v>
      </c>
      <c r="M445" s="147">
        <f t="shared" si="33"/>
        <v>18693</v>
      </c>
      <c r="N445" s="147">
        <f>SUM(N447:N468)</f>
        <v>18971</v>
      </c>
      <c r="O445" s="147">
        <f>SUM(O447:O468)</f>
        <v>18705</v>
      </c>
    </row>
    <row r="446" spans="1:15" ht="15.75" customHeight="1" x14ac:dyDescent="0.25">
      <c r="A446" s="27"/>
      <c r="B446" s="185"/>
      <c r="C446" s="185"/>
      <c r="D446" s="185"/>
      <c r="E446" s="186"/>
      <c r="F446" s="186"/>
      <c r="G446" s="186"/>
      <c r="H446" s="186"/>
      <c r="I446" s="186"/>
      <c r="J446" s="186"/>
      <c r="K446" s="186"/>
      <c r="L446" s="153"/>
      <c r="M446" s="154"/>
      <c r="N446" s="154"/>
      <c r="O446" s="154"/>
    </row>
    <row r="447" spans="1:15" ht="15.75" customHeight="1" x14ac:dyDescent="0.25">
      <c r="A447" s="113" t="s">
        <v>612</v>
      </c>
      <c r="B447" s="185">
        <v>0</v>
      </c>
      <c r="C447" s="185">
        <v>0</v>
      </c>
      <c r="D447" s="185">
        <v>0</v>
      </c>
      <c r="E447" s="186">
        <v>247</v>
      </c>
      <c r="F447" s="186">
        <v>905</v>
      </c>
      <c r="G447" s="186">
        <v>3913</v>
      </c>
      <c r="H447" s="186">
        <v>6403</v>
      </c>
      <c r="I447" s="186">
        <v>6069</v>
      </c>
      <c r="J447" s="186">
        <v>3848</v>
      </c>
      <c r="K447" s="186">
        <v>2640</v>
      </c>
      <c r="L447" s="153">
        <v>2103</v>
      </c>
      <c r="M447" s="154">
        <v>1738</v>
      </c>
      <c r="N447" s="154">
        <v>1938</v>
      </c>
      <c r="O447" s="154">
        <v>1852</v>
      </c>
    </row>
    <row r="448" spans="1:15" ht="15.75" customHeight="1" x14ac:dyDescent="0.25">
      <c r="A448" s="160" t="s">
        <v>508</v>
      </c>
      <c r="B448" s="185">
        <v>0</v>
      </c>
      <c r="C448" s="185">
        <v>0</v>
      </c>
      <c r="D448" s="185">
        <v>0</v>
      </c>
      <c r="E448" s="186">
        <v>5</v>
      </c>
      <c r="F448" s="186">
        <v>4</v>
      </c>
      <c r="G448" s="186">
        <v>10</v>
      </c>
      <c r="H448" s="186">
        <v>22</v>
      </c>
      <c r="I448" s="186">
        <v>18</v>
      </c>
      <c r="J448" s="186">
        <v>12</v>
      </c>
      <c r="K448" s="186">
        <v>17</v>
      </c>
      <c r="L448" s="153">
        <v>18</v>
      </c>
      <c r="M448" s="154">
        <v>36</v>
      </c>
      <c r="N448" s="154">
        <v>27</v>
      </c>
      <c r="O448" s="154">
        <v>22</v>
      </c>
    </row>
    <row r="449" spans="1:15" ht="15.75" customHeight="1" x14ac:dyDescent="0.25">
      <c r="A449" s="160" t="s">
        <v>514</v>
      </c>
      <c r="B449" s="185">
        <v>0</v>
      </c>
      <c r="C449" s="185">
        <v>0</v>
      </c>
      <c r="D449" s="185">
        <v>0</v>
      </c>
      <c r="E449" s="186">
        <v>27</v>
      </c>
      <c r="F449" s="186">
        <v>99</v>
      </c>
      <c r="G449" s="186">
        <v>298</v>
      </c>
      <c r="H449" s="186">
        <v>231</v>
      </c>
      <c r="I449" s="186">
        <v>207</v>
      </c>
      <c r="J449" s="186">
        <v>146</v>
      </c>
      <c r="K449" s="186">
        <v>173</v>
      </c>
      <c r="L449" s="153">
        <v>115</v>
      </c>
      <c r="M449" s="154">
        <v>106</v>
      </c>
      <c r="N449" s="154">
        <v>131</v>
      </c>
      <c r="O449" s="154">
        <v>173</v>
      </c>
    </row>
    <row r="450" spans="1:15" ht="15.75" customHeight="1" x14ac:dyDescent="0.25">
      <c r="A450" s="35" t="s">
        <v>0</v>
      </c>
      <c r="B450" s="185">
        <v>0</v>
      </c>
      <c r="C450" s="185">
        <v>0</v>
      </c>
      <c r="D450" s="185">
        <v>0</v>
      </c>
      <c r="E450" s="186">
        <v>0</v>
      </c>
      <c r="F450" s="186">
        <v>1</v>
      </c>
      <c r="G450" s="186">
        <v>1</v>
      </c>
      <c r="H450" s="186">
        <v>2</v>
      </c>
      <c r="I450" s="186">
        <v>2</v>
      </c>
      <c r="J450" s="186">
        <v>2</v>
      </c>
      <c r="K450" s="186">
        <v>1</v>
      </c>
      <c r="L450" s="153">
        <v>1</v>
      </c>
      <c r="M450" s="154">
        <v>2</v>
      </c>
      <c r="N450" s="154">
        <v>4</v>
      </c>
      <c r="O450" s="154">
        <v>0</v>
      </c>
    </row>
    <row r="451" spans="1:15" ht="15.75" customHeight="1" x14ac:dyDescent="0.25">
      <c r="A451" s="35" t="s">
        <v>163</v>
      </c>
      <c r="B451" s="185">
        <v>0</v>
      </c>
      <c r="C451" s="185">
        <v>0</v>
      </c>
      <c r="D451" s="185">
        <v>0</v>
      </c>
      <c r="E451" s="186">
        <v>0</v>
      </c>
      <c r="F451" s="186">
        <v>4</v>
      </c>
      <c r="G451" s="186">
        <v>1</v>
      </c>
      <c r="H451" s="186">
        <v>1</v>
      </c>
      <c r="I451" s="186">
        <v>4</v>
      </c>
      <c r="J451" s="186">
        <v>2</v>
      </c>
      <c r="K451" s="186">
        <v>1</v>
      </c>
      <c r="L451" s="153">
        <v>0</v>
      </c>
      <c r="M451" s="154">
        <v>1</v>
      </c>
      <c r="N451" s="154">
        <v>2</v>
      </c>
      <c r="O451" s="154">
        <v>1</v>
      </c>
    </row>
    <row r="452" spans="1:15" ht="15.75" customHeight="1" x14ac:dyDescent="0.25">
      <c r="A452" s="6" t="s">
        <v>210</v>
      </c>
      <c r="B452" s="185">
        <v>0</v>
      </c>
      <c r="C452" s="185">
        <v>0</v>
      </c>
      <c r="D452" s="185">
        <v>0</v>
      </c>
      <c r="E452" s="186">
        <v>2</v>
      </c>
      <c r="F452" s="186">
        <v>4</v>
      </c>
      <c r="G452" s="186">
        <v>7</v>
      </c>
      <c r="H452" s="186">
        <v>18</v>
      </c>
      <c r="I452" s="186">
        <v>11</v>
      </c>
      <c r="J452" s="186">
        <v>9</v>
      </c>
      <c r="K452" s="186">
        <v>9</v>
      </c>
      <c r="L452" s="153">
        <v>16</v>
      </c>
      <c r="M452" s="154">
        <v>11</v>
      </c>
      <c r="N452" s="154">
        <v>6</v>
      </c>
      <c r="O452" s="154">
        <v>4</v>
      </c>
    </row>
    <row r="453" spans="1:15" ht="15.75" customHeight="1" x14ac:dyDescent="0.25">
      <c r="A453" s="112" t="s">
        <v>22</v>
      </c>
      <c r="B453" s="185">
        <v>0</v>
      </c>
      <c r="C453" s="185">
        <v>0</v>
      </c>
      <c r="D453" s="185">
        <v>0</v>
      </c>
      <c r="E453" s="186">
        <v>6</v>
      </c>
      <c r="F453" s="186">
        <v>18</v>
      </c>
      <c r="G453" s="186">
        <v>15</v>
      </c>
      <c r="H453" s="186">
        <v>10</v>
      </c>
      <c r="I453" s="186">
        <v>12</v>
      </c>
      <c r="J453" s="186">
        <v>5</v>
      </c>
      <c r="K453" s="186">
        <v>7</v>
      </c>
      <c r="L453" s="153">
        <v>6</v>
      </c>
      <c r="M453" s="154">
        <v>9</v>
      </c>
      <c r="N453" s="154">
        <v>11</v>
      </c>
      <c r="O453" s="154">
        <v>14</v>
      </c>
    </row>
    <row r="454" spans="1:15" ht="15.75" customHeight="1" x14ac:dyDescent="0.25">
      <c r="A454" s="22" t="s">
        <v>23</v>
      </c>
      <c r="B454" s="185">
        <v>0</v>
      </c>
      <c r="C454" s="185">
        <v>0</v>
      </c>
      <c r="D454" s="185">
        <v>0</v>
      </c>
      <c r="E454" s="186">
        <v>0</v>
      </c>
      <c r="F454" s="186">
        <v>0</v>
      </c>
      <c r="G454" s="186">
        <v>0</v>
      </c>
      <c r="H454" s="186">
        <v>14</v>
      </c>
      <c r="I454" s="186">
        <v>47</v>
      </c>
      <c r="J454" s="186">
        <v>95</v>
      </c>
      <c r="K454" s="186">
        <v>64</v>
      </c>
      <c r="L454" s="153">
        <v>47</v>
      </c>
      <c r="M454" s="154">
        <v>85</v>
      </c>
      <c r="N454" s="154">
        <v>83</v>
      </c>
      <c r="O454" s="154">
        <v>115</v>
      </c>
    </row>
    <row r="455" spans="1:15" ht="15.75" customHeight="1" x14ac:dyDescent="0.25">
      <c r="A455" s="22" t="s">
        <v>24</v>
      </c>
      <c r="B455" s="185">
        <v>0</v>
      </c>
      <c r="C455" s="185">
        <v>0</v>
      </c>
      <c r="D455" s="185">
        <v>0</v>
      </c>
      <c r="E455" s="186">
        <v>0</v>
      </c>
      <c r="F455" s="186">
        <v>1</v>
      </c>
      <c r="G455" s="186">
        <v>1</v>
      </c>
      <c r="H455" s="186">
        <v>3</v>
      </c>
      <c r="I455" s="186">
        <v>2</v>
      </c>
      <c r="J455" s="186">
        <v>5</v>
      </c>
      <c r="K455" s="186">
        <v>2</v>
      </c>
      <c r="L455" s="153">
        <v>0</v>
      </c>
      <c r="M455" s="154">
        <v>1</v>
      </c>
      <c r="N455" s="154">
        <v>1</v>
      </c>
      <c r="O455" s="154">
        <v>0</v>
      </c>
    </row>
    <row r="456" spans="1:15" ht="15.75" customHeight="1" x14ac:dyDescent="0.25">
      <c r="A456" s="6" t="s">
        <v>212</v>
      </c>
      <c r="B456" s="185">
        <v>0</v>
      </c>
      <c r="C456" s="185">
        <v>0</v>
      </c>
      <c r="D456" s="185">
        <v>0</v>
      </c>
      <c r="E456" s="186">
        <v>9</v>
      </c>
      <c r="F456" s="186">
        <v>7</v>
      </c>
      <c r="G456" s="186">
        <v>5</v>
      </c>
      <c r="H456" s="186">
        <v>15</v>
      </c>
      <c r="I456" s="186">
        <v>9</v>
      </c>
      <c r="J456" s="186">
        <v>19</v>
      </c>
      <c r="K456" s="186">
        <v>15</v>
      </c>
      <c r="L456" s="153">
        <v>13</v>
      </c>
      <c r="M456" s="154">
        <v>18</v>
      </c>
      <c r="N456" s="154">
        <v>13</v>
      </c>
      <c r="O456" s="154">
        <v>29</v>
      </c>
    </row>
    <row r="457" spans="1:15" ht="15.75" customHeight="1" x14ac:dyDescent="0.25">
      <c r="A457" s="22" t="s">
        <v>39</v>
      </c>
      <c r="B457" s="185">
        <v>0</v>
      </c>
      <c r="C457" s="185">
        <v>0</v>
      </c>
      <c r="D457" s="185">
        <v>0</v>
      </c>
      <c r="E457" s="186">
        <v>0</v>
      </c>
      <c r="F457" s="186">
        <v>43</v>
      </c>
      <c r="G457" s="186">
        <v>83</v>
      </c>
      <c r="H457" s="186">
        <v>17</v>
      </c>
      <c r="I457" s="186">
        <v>100</v>
      </c>
      <c r="J457" s="186">
        <v>144</v>
      </c>
      <c r="K457" s="186">
        <v>8</v>
      </c>
      <c r="L457" s="153">
        <v>123</v>
      </c>
      <c r="M457" s="154">
        <v>9</v>
      </c>
      <c r="N457" s="154">
        <v>11</v>
      </c>
      <c r="O457" s="154">
        <v>9</v>
      </c>
    </row>
    <row r="458" spans="1:15" ht="15.75" customHeight="1" x14ac:dyDescent="0.25">
      <c r="A458" s="112" t="s">
        <v>41</v>
      </c>
      <c r="B458" s="185">
        <v>0</v>
      </c>
      <c r="C458" s="185">
        <v>0</v>
      </c>
      <c r="D458" s="185">
        <v>0</v>
      </c>
      <c r="E458" s="186">
        <v>541</v>
      </c>
      <c r="F458" s="186">
        <v>2627</v>
      </c>
      <c r="G458" s="186">
        <v>3805</v>
      </c>
      <c r="H458" s="186">
        <v>4149</v>
      </c>
      <c r="I458" s="186">
        <v>5268</v>
      </c>
      <c r="J458" s="186">
        <v>6603</v>
      </c>
      <c r="K458" s="186">
        <v>6768</v>
      </c>
      <c r="L458" s="153">
        <v>5995</v>
      </c>
      <c r="M458" s="154">
        <v>6421</v>
      </c>
      <c r="N458" s="154">
        <v>6521</v>
      </c>
      <c r="O458" s="154">
        <v>6405</v>
      </c>
    </row>
    <row r="459" spans="1:15" ht="15.75" customHeight="1" x14ac:dyDescent="0.25">
      <c r="A459" s="112" t="s">
        <v>68</v>
      </c>
      <c r="B459" s="185">
        <v>0</v>
      </c>
      <c r="C459" s="185">
        <v>0</v>
      </c>
      <c r="D459" s="185">
        <v>0</v>
      </c>
      <c r="E459" s="186">
        <v>0</v>
      </c>
      <c r="F459" s="186">
        <v>12</v>
      </c>
      <c r="G459" s="186">
        <v>10</v>
      </c>
      <c r="H459" s="186">
        <v>6</v>
      </c>
      <c r="I459" s="186">
        <v>13</v>
      </c>
      <c r="J459" s="186">
        <v>11</v>
      </c>
      <c r="K459" s="186">
        <v>3</v>
      </c>
      <c r="L459" s="153">
        <v>9</v>
      </c>
      <c r="M459" s="154">
        <v>8</v>
      </c>
      <c r="N459" s="154">
        <v>4</v>
      </c>
      <c r="O459" s="154">
        <v>6</v>
      </c>
    </row>
    <row r="460" spans="1:15" ht="15.75" customHeight="1" x14ac:dyDescent="0.25">
      <c r="A460" s="112" t="s">
        <v>69</v>
      </c>
      <c r="B460" s="185">
        <v>0</v>
      </c>
      <c r="C460" s="185">
        <v>0</v>
      </c>
      <c r="D460" s="185">
        <v>0</v>
      </c>
      <c r="E460" s="186">
        <v>2094</v>
      </c>
      <c r="F460" s="186">
        <v>4835</v>
      </c>
      <c r="G460" s="186">
        <v>539</v>
      </c>
      <c r="H460" s="186">
        <v>394</v>
      </c>
      <c r="I460" s="186">
        <v>3707</v>
      </c>
      <c r="J460" s="186">
        <v>5685</v>
      </c>
      <c r="K460" s="186">
        <v>6081</v>
      </c>
      <c r="L460" s="153">
        <v>6875</v>
      </c>
      <c r="M460" s="154">
        <v>6762</v>
      </c>
      <c r="N460" s="154">
        <v>7010</v>
      </c>
      <c r="O460" s="154">
        <v>7344</v>
      </c>
    </row>
    <row r="461" spans="1:15" ht="15.75" customHeight="1" x14ac:dyDescent="0.25">
      <c r="A461" s="6" t="s">
        <v>547</v>
      </c>
      <c r="B461" s="185">
        <v>0</v>
      </c>
      <c r="C461" s="185">
        <v>0</v>
      </c>
      <c r="D461" s="185">
        <v>0</v>
      </c>
      <c r="E461" s="186">
        <v>0</v>
      </c>
      <c r="F461" s="186">
        <v>4</v>
      </c>
      <c r="G461" s="186">
        <v>4</v>
      </c>
      <c r="H461" s="186">
        <v>6</v>
      </c>
      <c r="I461" s="186">
        <v>5</v>
      </c>
      <c r="J461" s="186">
        <v>3</v>
      </c>
      <c r="K461" s="186">
        <v>3</v>
      </c>
      <c r="L461" s="153">
        <v>0</v>
      </c>
      <c r="M461" s="154">
        <v>1</v>
      </c>
      <c r="N461" s="154">
        <v>0</v>
      </c>
      <c r="O461" s="154">
        <v>0</v>
      </c>
    </row>
    <row r="462" spans="1:15" ht="15.75" customHeight="1" x14ac:dyDescent="0.25">
      <c r="A462" s="22" t="s">
        <v>653</v>
      </c>
      <c r="B462" s="185">
        <v>0</v>
      </c>
      <c r="C462" s="185">
        <v>0</v>
      </c>
      <c r="D462" s="185">
        <v>0</v>
      </c>
      <c r="E462" s="185">
        <v>0</v>
      </c>
      <c r="F462" s="185">
        <v>0</v>
      </c>
      <c r="G462" s="185">
        <v>0</v>
      </c>
      <c r="H462" s="185">
        <v>0</v>
      </c>
      <c r="I462" s="185">
        <v>0</v>
      </c>
      <c r="J462" s="186">
        <v>2812</v>
      </c>
      <c r="K462" s="186">
        <v>4038</v>
      </c>
      <c r="L462" s="153">
        <v>3708</v>
      </c>
      <c r="M462" s="154">
        <v>3201</v>
      </c>
      <c r="N462" s="154">
        <v>2962</v>
      </c>
      <c r="O462" s="154">
        <v>2441</v>
      </c>
    </row>
    <row r="463" spans="1:15" ht="15.75" customHeight="1" x14ac:dyDescent="0.25">
      <c r="A463" s="26" t="s">
        <v>670</v>
      </c>
      <c r="B463" s="185">
        <v>0</v>
      </c>
      <c r="C463" s="185">
        <v>0</v>
      </c>
      <c r="D463" s="185">
        <v>0</v>
      </c>
      <c r="E463" s="186">
        <v>9</v>
      </c>
      <c r="F463" s="186">
        <v>45</v>
      </c>
      <c r="G463" s="186">
        <v>87</v>
      </c>
      <c r="H463" s="186">
        <v>41</v>
      </c>
      <c r="I463" s="186">
        <v>32</v>
      </c>
      <c r="J463" s="186">
        <v>45</v>
      </c>
      <c r="K463" s="186">
        <v>38</v>
      </c>
      <c r="L463" s="153">
        <v>28</v>
      </c>
      <c r="M463" s="154">
        <v>32</v>
      </c>
      <c r="N463" s="154">
        <v>29</v>
      </c>
      <c r="O463" s="154">
        <v>23</v>
      </c>
    </row>
    <row r="464" spans="1:15" ht="15.75" customHeight="1" x14ac:dyDescent="0.25">
      <c r="A464" s="161" t="s">
        <v>101</v>
      </c>
      <c r="B464" s="185">
        <v>0</v>
      </c>
      <c r="C464" s="185">
        <v>0</v>
      </c>
      <c r="D464" s="185">
        <v>0</v>
      </c>
      <c r="E464" s="186">
        <v>2</v>
      </c>
      <c r="F464" s="186">
        <v>16</v>
      </c>
      <c r="G464" s="186">
        <v>43</v>
      </c>
      <c r="H464" s="186">
        <v>40</v>
      </c>
      <c r="I464" s="186">
        <v>18</v>
      </c>
      <c r="J464" s="186">
        <v>205</v>
      </c>
      <c r="K464" s="186">
        <v>16</v>
      </c>
      <c r="L464" s="153">
        <v>12</v>
      </c>
      <c r="M464" s="154">
        <v>5</v>
      </c>
      <c r="N464" s="154">
        <v>15</v>
      </c>
      <c r="O464" s="154">
        <v>8</v>
      </c>
    </row>
    <row r="465" spans="1:15" ht="15.75" customHeight="1" x14ac:dyDescent="0.25">
      <c r="A465" s="162" t="s">
        <v>113</v>
      </c>
      <c r="B465" s="185">
        <v>0</v>
      </c>
      <c r="C465" s="185">
        <v>0</v>
      </c>
      <c r="D465" s="185">
        <v>0</v>
      </c>
      <c r="E465" s="186">
        <v>12</v>
      </c>
      <c r="F465" s="186">
        <v>71</v>
      </c>
      <c r="G465" s="186">
        <v>81</v>
      </c>
      <c r="H465" s="186">
        <v>87</v>
      </c>
      <c r="I465" s="186">
        <v>98</v>
      </c>
      <c r="J465" s="186">
        <v>99</v>
      </c>
      <c r="K465" s="186">
        <v>102</v>
      </c>
      <c r="L465" s="153">
        <v>76</v>
      </c>
      <c r="M465" s="154">
        <v>91</v>
      </c>
      <c r="N465" s="154">
        <v>82</v>
      </c>
      <c r="O465" s="154">
        <v>129</v>
      </c>
    </row>
    <row r="466" spans="1:15" ht="15.75" customHeight="1" x14ac:dyDescent="0.25">
      <c r="A466" s="112" t="s">
        <v>131</v>
      </c>
      <c r="B466" s="185">
        <v>0</v>
      </c>
      <c r="C466" s="185">
        <v>0</v>
      </c>
      <c r="D466" s="185">
        <v>0</v>
      </c>
      <c r="E466" s="186">
        <v>18</v>
      </c>
      <c r="F466" s="186">
        <v>63</v>
      </c>
      <c r="G466" s="186">
        <v>132</v>
      </c>
      <c r="H466" s="186">
        <v>132</v>
      </c>
      <c r="I466" s="186">
        <v>80</v>
      </c>
      <c r="J466" s="186">
        <v>123</v>
      </c>
      <c r="K466" s="186">
        <v>84</v>
      </c>
      <c r="L466" s="153">
        <v>75</v>
      </c>
      <c r="M466" s="154">
        <v>79</v>
      </c>
      <c r="N466" s="154">
        <v>113</v>
      </c>
      <c r="O466" s="154">
        <v>125</v>
      </c>
    </row>
    <row r="467" spans="1:15" ht="15.75" customHeight="1" x14ac:dyDescent="0.25">
      <c r="A467" s="112" t="s">
        <v>136</v>
      </c>
      <c r="B467" s="185">
        <v>0</v>
      </c>
      <c r="C467" s="185">
        <v>0</v>
      </c>
      <c r="D467" s="185">
        <v>0</v>
      </c>
      <c r="E467" s="186">
        <v>1794</v>
      </c>
      <c r="F467" s="186">
        <v>5630</v>
      </c>
      <c r="G467" s="186">
        <v>1378</v>
      </c>
      <c r="H467" s="186">
        <v>770</v>
      </c>
      <c r="I467" s="186">
        <v>1031</v>
      </c>
      <c r="J467" s="186">
        <v>958</v>
      </c>
      <c r="K467" s="186">
        <v>223</v>
      </c>
      <c r="L467" s="153">
        <v>64</v>
      </c>
      <c r="M467" s="154">
        <v>77</v>
      </c>
      <c r="N467" s="154">
        <v>8</v>
      </c>
      <c r="O467" s="154">
        <v>0</v>
      </c>
    </row>
    <row r="468" spans="1:15" ht="15.75" customHeight="1" x14ac:dyDescent="0.25">
      <c r="A468" s="6" t="s">
        <v>219</v>
      </c>
      <c r="B468" s="185">
        <v>0</v>
      </c>
      <c r="C468" s="185">
        <v>0</v>
      </c>
      <c r="D468" s="185">
        <v>0</v>
      </c>
      <c r="E468" s="186">
        <v>383</v>
      </c>
      <c r="F468" s="186">
        <v>318</v>
      </c>
      <c r="G468" s="186">
        <v>97</v>
      </c>
      <c r="H468" s="186">
        <v>149</v>
      </c>
      <c r="I468" s="186">
        <v>715</v>
      </c>
      <c r="J468" s="186">
        <v>20</v>
      </c>
      <c r="K468" s="186">
        <v>56</v>
      </c>
      <c r="L468" s="153">
        <v>0</v>
      </c>
      <c r="M468" s="154">
        <v>0</v>
      </c>
      <c r="N468" s="154">
        <v>0</v>
      </c>
      <c r="O468" s="154">
        <v>5</v>
      </c>
    </row>
    <row r="469" spans="1:15" ht="15.75" customHeight="1" x14ac:dyDescent="0.25">
      <c r="A469" s="27"/>
      <c r="B469" s="185"/>
      <c r="C469" s="185"/>
      <c r="D469" s="185"/>
      <c r="E469" s="186"/>
      <c r="F469" s="186"/>
      <c r="G469" s="186"/>
      <c r="H469" s="186"/>
      <c r="I469" s="186"/>
      <c r="J469" s="186"/>
      <c r="K469" s="186"/>
      <c r="L469" s="153"/>
      <c r="M469" s="154"/>
      <c r="N469" s="154"/>
      <c r="O469" s="154"/>
    </row>
    <row r="470" spans="1:15" ht="15.75" customHeight="1" x14ac:dyDescent="0.25">
      <c r="A470" s="50" t="s">
        <v>164</v>
      </c>
      <c r="B470" s="192">
        <f t="shared" ref="B470:M470" si="34">SUM(B472:B519)</f>
        <v>954</v>
      </c>
      <c r="C470" s="192">
        <f t="shared" si="34"/>
        <v>884</v>
      </c>
      <c r="D470" s="192">
        <f t="shared" si="34"/>
        <v>1250</v>
      </c>
      <c r="E470" s="192">
        <f t="shared" si="34"/>
        <v>1754</v>
      </c>
      <c r="F470" s="192">
        <f t="shared" si="34"/>
        <v>1982</v>
      </c>
      <c r="G470" s="192">
        <f t="shared" si="34"/>
        <v>2863</v>
      </c>
      <c r="H470" s="192">
        <f t="shared" si="34"/>
        <v>1743</v>
      </c>
      <c r="I470" s="192">
        <f t="shared" si="34"/>
        <v>1892</v>
      </c>
      <c r="J470" s="192">
        <f t="shared" si="34"/>
        <v>1921</v>
      </c>
      <c r="K470" s="192">
        <f t="shared" si="34"/>
        <v>1977</v>
      </c>
      <c r="L470" s="150">
        <f t="shared" si="34"/>
        <v>1406</v>
      </c>
      <c r="M470" s="149">
        <f t="shared" si="34"/>
        <v>1018</v>
      </c>
      <c r="N470" s="149">
        <f>SUM(N472:N519)</f>
        <v>747</v>
      </c>
      <c r="O470" s="149">
        <f>SUM(O472:O519)</f>
        <v>1002</v>
      </c>
    </row>
    <row r="471" spans="1:15" ht="15.75" customHeight="1" x14ac:dyDescent="0.25">
      <c r="A471" s="27"/>
      <c r="B471" s="186"/>
      <c r="C471" s="187"/>
      <c r="D471" s="187"/>
      <c r="E471" s="186"/>
      <c r="F471" s="186"/>
      <c r="G471" s="186"/>
      <c r="H471" s="186"/>
      <c r="I471" s="186"/>
      <c r="J471" s="186"/>
      <c r="K471" s="186"/>
      <c r="L471" s="153"/>
      <c r="M471" s="154"/>
      <c r="N471" s="154"/>
      <c r="O471" s="154"/>
    </row>
    <row r="472" spans="1:15" ht="15.75" customHeight="1" x14ac:dyDescent="0.25">
      <c r="A472" s="22" t="s">
        <v>43</v>
      </c>
      <c r="B472" s="185">
        <v>14</v>
      </c>
      <c r="C472" s="185">
        <v>9</v>
      </c>
      <c r="D472" s="185">
        <v>4</v>
      </c>
      <c r="E472" s="186">
        <v>10</v>
      </c>
      <c r="F472" s="186">
        <v>69</v>
      </c>
      <c r="G472" s="186">
        <v>11</v>
      </c>
      <c r="H472" s="186">
        <v>12</v>
      </c>
      <c r="I472" s="186">
        <v>23</v>
      </c>
      <c r="J472" s="186">
        <v>6</v>
      </c>
      <c r="K472" s="186">
        <v>4</v>
      </c>
      <c r="L472" s="153">
        <v>9</v>
      </c>
      <c r="M472" s="154">
        <v>4</v>
      </c>
      <c r="N472" s="154">
        <v>10</v>
      </c>
      <c r="O472" s="154">
        <v>2</v>
      </c>
    </row>
    <row r="473" spans="1:15" ht="15.75" customHeight="1" x14ac:dyDescent="0.25">
      <c r="A473" s="34" t="s">
        <v>588</v>
      </c>
      <c r="B473" s="185">
        <v>7</v>
      </c>
      <c r="C473" s="185">
        <v>0</v>
      </c>
      <c r="D473" s="185">
        <v>0</v>
      </c>
      <c r="E473" s="186">
        <v>2</v>
      </c>
      <c r="F473" s="186">
        <v>2</v>
      </c>
      <c r="G473" s="186">
        <v>22</v>
      </c>
      <c r="H473" s="186">
        <v>1</v>
      </c>
      <c r="I473" s="186">
        <v>6</v>
      </c>
      <c r="J473" s="186">
        <v>2</v>
      </c>
      <c r="K473" s="186">
        <v>2</v>
      </c>
      <c r="L473" s="153">
        <v>16</v>
      </c>
      <c r="M473" s="154">
        <v>4</v>
      </c>
      <c r="N473" s="154">
        <v>7</v>
      </c>
      <c r="O473" s="154">
        <v>14</v>
      </c>
    </row>
    <row r="474" spans="1:15" ht="15.75" customHeight="1" x14ac:dyDescent="0.25">
      <c r="A474" s="22" t="s">
        <v>44</v>
      </c>
      <c r="B474" s="185">
        <v>55</v>
      </c>
      <c r="C474" s="185">
        <v>0</v>
      </c>
      <c r="D474" s="185">
        <v>0</v>
      </c>
      <c r="E474" s="186">
        <v>0</v>
      </c>
      <c r="F474" s="186">
        <v>0</v>
      </c>
      <c r="G474" s="186">
        <v>79</v>
      </c>
      <c r="H474" s="186">
        <v>63</v>
      </c>
      <c r="I474" s="186">
        <v>121</v>
      </c>
      <c r="J474" s="186">
        <v>201</v>
      </c>
      <c r="K474" s="186">
        <v>14</v>
      </c>
      <c r="L474" s="153">
        <v>6</v>
      </c>
      <c r="M474" s="154">
        <v>6</v>
      </c>
      <c r="N474" s="154">
        <v>2</v>
      </c>
      <c r="O474" s="154">
        <v>6</v>
      </c>
    </row>
    <row r="475" spans="1:15" ht="15.75" customHeight="1" x14ac:dyDescent="0.25">
      <c r="A475" s="22" t="s">
        <v>327</v>
      </c>
      <c r="B475" s="185">
        <v>0</v>
      </c>
      <c r="C475" s="185">
        <v>10</v>
      </c>
      <c r="D475" s="185">
        <v>3</v>
      </c>
      <c r="E475" s="186">
        <v>0</v>
      </c>
      <c r="F475" s="186">
        <v>2</v>
      </c>
      <c r="G475" s="186">
        <v>0</v>
      </c>
      <c r="H475" s="186">
        <v>3</v>
      </c>
      <c r="I475" s="186">
        <v>1</v>
      </c>
      <c r="J475" s="186">
        <v>0</v>
      </c>
      <c r="K475" s="186">
        <v>0</v>
      </c>
      <c r="L475" s="153">
        <v>0</v>
      </c>
      <c r="M475" s="154">
        <v>0</v>
      </c>
      <c r="N475" s="154">
        <v>1</v>
      </c>
      <c r="O475" s="154">
        <v>1</v>
      </c>
    </row>
    <row r="476" spans="1:15" ht="15.75" customHeight="1" x14ac:dyDescent="0.25">
      <c r="A476" s="22" t="s">
        <v>45</v>
      </c>
      <c r="B476" s="185">
        <v>0</v>
      </c>
      <c r="C476" s="185">
        <v>0</v>
      </c>
      <c r="D476" s="185">
        <v>0</v>
      </c>
      <c r="E476" s="186">
        <v>0</v>
      </c>
      <c r="F476" s="186">
        <v>2</v>
      </c>
      <c r="G476" s="186">
        <v>1</v>
      </c>
      <c r="H476" s="186">
        <v>1</v>
      </c>
      <c r="I476" s="186">
        <v>1</v>
      </c>
      <c r="J476" s="186">
        <v>1</v>
      </c>
      <c r="K476" s="186">
        <v>2</v>
      </c>
      <c r="L476" s="153">
        <v>0</v>
      </c>
      <c r="M476" s="154">
        <v>1</v>
      </c>
      <c r="N476" s="154">
        <v>0</v>
      </c>
      <c r="O476" s="154">
        <v>0</v>
      </c>
    </row>
    <row r="477" spans="1:15" ht="15.75" customHeight="1" x14ac:dyDescent="0.25">
      <c r="A477" s="22" t="s">
        <v>328</v>
      </c>
      <c r="B477" s="185">
        <v>0</v>
      </c>
      <c r="C477" s="185">
        <v>0</v>
      </c>
      <c r="D477" s="185">
        <v>1</v>
      </c>
      <c r="E477" s="186">
        <v>1</v>
      </c>
      <c r="F477" s="186">
        <v>5</v>
      </c>
      <c r="G477" s="186">
        <v>2</v>
      </c>
      <c r="H477" s="186">
        <v>3</v>
      </c>
      <c r="I477" s="186">
        <v>1</v>
      </c>
      <c r="J477" s="186">
        <v>0</v>
      </c>
      <c r="K477" s="186">
        <v>0</v>
      </c>
      <c r="L477" s="153">
        <v>0</v>
      </c>
      <c r="M477" s="154">
        <v>0</v>
      </c>
      <c r="N477" s="154">
        <v>0</v>
      </c>
      <c r="O477" s="154">
        <v>0</v>
      </c>
    </row>
    <row r="478" spans="1:15" ht="15.75" customHeight="1" x14ac:dyDescent="0.25">
      <c r="A478" s="34" t="s">
        <v>46</v>
      </c>
      <c r="B478" s="185">
        <v>83</v>
      </c>
      <c r="C478" s="185">
        <v>93</v>
      </c>
      <c r="D478" s="185">
        <v>84</v>
      </c>
      <c r="E478" s="186">
        <v>77</v>
      </c>
      <c r="F478" s="186">
        <v>136</v>
      </c>
      <c r="G478" s="186">
        <v>206</v>
      </c>
      <c r="H478" s="186">
        <v>261</v>
      </c>
      <c r="I478" s="186">
        <v>262</v>
      </c>
      <c r="J478" s="186">
        <v>216</v>
      </c>
      <c r="K478" s="186">
        <v>189</v>
      </c>
      <c r="L478" s="153">
        <v>197</v>
      </c>
      <c r="M478" s="154">
        <v>206</v>
      </c>
      <c r="N478" s="154">
        <v>157</v>
      </c>
      <c r="O478" s="154">
        <v>3</v>
      </c>
    </row>
    <row r="479" spans="1:15" ht="15.75" customHeight="1" x14ac:dyDescent="0.25">
      <c r="A479" s="6" t="s">
        <v>438</v>
      </c>
      <c r="B479" s="185">
        <v>0</v>
      </c>
      <c r="C479" s="185">
        <v>0</v>
      </c>
      <c r="D479" s="185">
        <v>0</v>
      </c>
      <c r="E479" s="185">
        <v>0</v>
      </c>
      <c r="F479" s="185">
        <v>0</v>
      </c>
      <c r="G479" s="185">
        <v>0</v>
      </c>
      <c r="H479" s="185">
        <v>0</v>
      </c>
      <c r="I479" s="185">
        <v>0</v>
      </c>
      <c r="J479" s="185">
        <v>0</v>
      </c>
      <c r="K479" s="186">
        <v>2</v>
      </c>
      <c r="L479" s="153">
        <v>0</v>
      </c>
      <c r="M479" s="154">
        <v>0</v>
      </c>
      <c r="N479" s="154">
        <v>0</v>
      </c>
      <c r="O479" s="154">
        <v>3</v>
      </c>
    </row>
    <row r="480" spans="1:15" ht="15.75" customHeight="1" x14ac:dyDescent="0.25">
      <c r="A480" s="34" t="s">
        <v>447</v>
      </c>
      <c r="B480" s="185">
        <v>0</v>
      </c>
      <c r="C480" s="185">
        <v>0</v>
      </c>
      <c r="D480" s="185">
        <v>0</v>
      </c>
      <c r="E480" s="186">
        <v>0</v>
      </c>
      <c r="F480" s="186">
        <v>0</v>
      </c>
      <c r="G480" s="186">
        <v>800</v>
      </c>
      <c r="H480" s="186">
        <v>87</v>
      </c>
      <c r="I480" s="186">
        <v>544</v>
      </c>
      <c r="J480" s="186">
        <v>871</v>
      </c>
      <c r="K480" s="186">
        <v>1151</v>
      </c>
      <c r="L480" s="153">
        <v>512</v>
      </c>
      <c r="M480" s="154">
        <v>177</v>
      </c>
      <c r="N480" s="154">
        <v>19</v>
      </c>
      <c r="O480" s="154">
        <v>131</v>
      </c>
    </row>
    <row r="481" spans="1:15" ht="15.75" customHeight="1" x14ac:dyDescent="0.25">
      <c r="A481" s="6" t="s">
        <v>218</v>
      </c>
      <c r="B481" s="185">
        <v>0</v>
      </c>
      <c r="C481" s="185">
        <v>0</v>
      </c>
      <c r="D481" s="185">
        <v>0</v>
      </c>
      <c r="E481" s="185">
        <v>0</v>
      </c>
      <c r="F481" s="185">
        <v>0</v>
      </c>
      <c r="G481" s="185">
        <v>0</v>
      </c>
      <c r="H481" s="185">
        <v>0</v>
      </c>
      <c r="I481" s="185">
        <v>0</v>
      </c>
      <c r="J481" s="186">
        <v>40</v>
      </c>
      <c r="K481" s="186">
        <v>103</v>
      </c>
      <c r="L481" s="153">
        <v>124</v>
      </c>
      <c r="M481" s="154">
        <v>174</v>
      </c>
      <c r="N481" s="154">
        <v>154</v>
      </c>
      <c r="O481" s="154">
        <v>197</v>
      </c>
    </row>
    <row r="482" spans="1:15" ht="15.75" customHeight="1" x14ac:dyDescent="0.25">
      <c r="A482" s="90" t="s">
        <v>47</v>
      </c>
      <c r="B482" s="185">
        <v>38</v>
      </c>
      <c r="C482" s="185">
        <v>24</v>
      </c>
      <c r="D482" s="185">
        <v>49</v>
      </c>
      <c r="E482" s="186">
        <v>28</v>
      </c>
      <c r="F482" s="186">
        <v>43</v>
      </c>
      <c r="G482" s="186">
        <v>46</v>
      </c>
      <c r="H482" s="186">
        <v>33</v>
      </c>
      <c r="I482" s="186">
        <v>32</v>
      </c>
      <c r="J482" s="186">
        <v>21</v>
      </c>
      <c r="K482" s="186">
        <v>20</v>
      </c>
      <c r="L482" s="153">
        <v>3</v>
      </c>
      <c r="M482" s="154">
        <v>30</v>
      </c>
      <c r="N482" s="154">
        <v>15</v>
      </c>
      <c r="O482" s="154">
        <v>25</v>
      </c>
    </row>
    <row r="483" spans="1:15" ht="15.75" customHeight="1" x14ac:dyDescent="0.25">
      <c r="A483" s="6" t="s">
        <v>441</v>
      </c>
      <c r="B483" s="185">
        <v>0</v>
      </c>
      <c r="C483" s="185">
        <v>0</v>
      </c>
      <c r="D483" s="185">
        <v>0</v>
      </c>
      <c r="E483" s="186">
        <v>0</v>
      </c>
      <c r="F483" s="186">
        <v>0</v>
      </c>
      <c r="G483" s="186">
        <v>1</v>
      </c>
      <c r="H483" s="186">
        <v>0</v>
      </c>
      <c r="I483" s="186">
        <v>0</v>
      </c>
      <c r="J483" s="186">
        <v>0</v>
      </c>
      <c r="K483" s="186">
        <v>1</v>
      </c>
      <c r="L483" s="153">
        <v>0</v>
      </c>
      <c r="M483" s="154">
        <v>0</v>
      </c>
      <c r="N483" s="154">
        <v>0</v>
      </c>
      <c r="O483" s="154">
        <v>0</v>
      </c>
    </row>
    <row r="484" spans="1:15" ht="15.75" customHeight="1" x14ac:dyDescent="0.25">
      <c r="A484" s="112" t="s">
        <v>330</v>
      </c>
      <c r="B484" s="185">
        <v>0</v>
      </c>
      <c r="C484" s="185">
        <v>0</v>
      </c>
      <c r="D484" s="185">
        <v>0</v>
      </c>
      <c r="E484" s="186">
        <v>0</v>
      </c>
      <c r="F484" s="186">
        <v>1</v>
      </c>
      <c r="G484" s="186">
        <v>0</v>
      </c>
      <c r="H484" s="186">
        <v>0</v>
      </c>
      <c r="I484" s="186">
        <v>0</v>
      </c>
      <c r="J484" s="186">
        <v>0</v>
      </c>
      <c r="K484" s="186">
        <v>0</v>
      </c>
      <c r="L484" s="153">
        <v>0</v>
      </c>
      <c r="M484" s="154">
        <v>0</v>
      </c>
      <c r="N484" s="154">
        <v>0</v>
      </c>
      <c r="O484" s="154">
        <v>0</v>
      </c>
    </row>
    <row r="485" spans="1:15" ht="15.75" customHeight="1" x14ac:dyDescent="0.25">
      <c r="A485" s="27" t="s">
        <v>551</v>
      </c>
      <c r="B485" s="185">
        <v>0</v>
      </c>
      <c r="C485" s="185">
        <v>0</v>
      </c>
      <c r="D485" s="185">
        <v>0</v>
      </c>
      <c r="E485" s="186">
        <v>0</v>
      </c>
      <c r="F485" s="186">
        <v>0</v>
      </c>
      <c r="G485" s="186">
        <v>0</v>
      </c>
      <c r="H485" s="186">
        <v>1</v>
      </c>
      <c r="I485" s="186">
        <v>1</v>
      </c>
      <c r="J485" s="186">
        <v>0</v>
      </c>
      <c r="K485" s="186">
        <v>1</v>
      </c>
      <c r="L485" s="153">
        <v>0</v>
      </c>
      <c r="M485" s="154">
        <v>3</v>
      </c>
      <c r="N485" s="154">
        <v>6</v>
      </c>
      <c r="O485" s="154">
        <v>15</v>
      </c>
    </row>
    <row r="486" spans="1:15" ht="15.75" customHeight="1" x14ac:dyDescent="0.25">
      <c r="A486" s="22" t="s">
        <v>331</v>
      </c>
      <c r="B486" s="185">
        <v>0</v>
      </c>
      <c r="C486" s="185">
        <v>0</v>
      </c>
      <c r="D486" s="185">
        <v>0</v>
      </c>
      <c r="E486" s="186">
        <v>0</v>
      </c>
      <c r="F486" s="186">
        <v>0</v>
      </c>
      <c r="G486" s="186">
        <v>0</v>
      </c>
      <c r="H486" s="186">
        <v>1</v>
      </c>
      <c r="I486" s="186">
        <v>0</v>
      </c>
      <c r="J486" s="186">
        <v>0</v>
      </c>
      <c r="K486" s="186">
        <v>0</v>
      </c>
      <c r="L486" s="153">
        <v>1</v>
      </c>
      <c r="M486" s="154">
        <v>0</v>
      </c>
      <c r="N486" s="154">
        <v>0</v>
      </c>
      <c r="O486" s="154">
        <v>0</v>
      </c>
    </row>
    <row r="487" spans="1:15" ht="15.75" customHeight="1" x14ac:dyDescent="0.25">
      <c r="A487" s="22" t="s">
        <v>48</v>
      </c>
      <c r="B487" s="185">
        <v>0</v>
      </c>
      <c r="C487" s="185">
        <v>0</v>
      </c>
      <c r="D487" s="185">
        <v>0</v>
      </c>
      <c r="E487" s="186">
        <v>0</v>
      </c>
      <c r="F487" s="186">
        <v>7</v>
      </c>
      <c r="G487" s="186">
        <v>5</v>
      </c>
      <c r="H487" s="186">
        <v>0</v>
      </c>
      <c r="I487" s="186">
        <v>0</v>
      </c>
      <c r="J487" s="186">
        <v>1</v>
      </c>
      <c r="K487" s="186">
        <v>1</v>
      </c>
      <c r="L487" s="153">
        <v>2</v>
      </c>
      <c r="M487" s="154">
        <v>2</v>
      </c>
      <c r="N487" s="154">
        <v>2</v>
      </c>
      <c r="O487" s="154">
        <v>1</v>
      </c>
    </row>
    <row r="488" spans="1:15" ht="15.75" customHeight="1" x14ac:dyDescent="0.25">
      <c r="A488" s="90" t="s">
        <v>440</v>
      </c>
      <c r="B488" s="186">
        <v>0</v>
      </c>
      <c r="C488" s="186">
        <v>0</v>
      </c>
      <c r="D488" s="186">
        <v>0</v>
      </c>
      <c r="E488" s="186">
        <v>0</v>
      </c>
      <c r="F488" s="186">
        <v>0</v>
      </c>
      <c r="G488" s="186">
        <v>0</v>
      </c>
      <c r="H488" s="186">
        <v>0</v>
      </c>
      <c r="I488" s="186">
        <v>0</v>
      </c>
      <c r="J488" s="186">
        <v>0</v>
      </c>
      <c r="K488" s="186">
        <v>0</v>
      </c>
      <c r="L488" s="153">
        <v>1</v>
      </c>
      <c r="M488" s="154">
        <v>0</v>
      </c>
      <c r="N488" s="154">
        <v>0</v>
      </c>
      <c r="O488" s="154">
        <v>0</v>
      </c>
    </row>
    <row r="489" spans="1:15" ht="15.75" customHeight="1" x14ac:dyDescent="0.25">
      <c r="A489" s="22" t="s">
        <v>332</v>
      </c>
      <c r="B489" s="185">
        <v>0</v>
      </c>
      <c r="C489" s="185">
        <v>0</v>
      </c>
      <c r="D489" s="185">
        <v>0</v>
      </c>
      <c r="E489" s="186">
        <v>0</v>
      </c>
      <c r="F489" s="186">
        <v>2</v>
      </c>
      <c r="G489" s="186">
        <v>0</v>
      </c>
      <c r="H489" s="186">
        <v>0</v>
      </c>
      <c r="I489" s="186">
        <v>0</v>
      </c>
      <c r="J489" s="186">
        <v>1</v>
      </c>
      <c r="K489" s="186">
        <v>0</v>
      </c>
      <c r="L489" s="153">
        <v>0</v>
      </c>
      <c r="M489" s="154">
        <v>0</v>
      </c>
      <c r="N489" s="154">
        <v>0</v>
      </c>
      <c r="O489" s="154">
        <v>0</v>
      </c>
    </row>
    <row r="490" spans="1:15" ht="15.75" customHeight="1" x14ac:dyDescent="0.25">
      <c r="A490" s="22" t="s">
        <v>589</v>
      </c>
      <c r="B490" s="185">
        <v>0</v>
      </c>
      <c r="C490" s="185">
        <v>0</v>
      </c>
      <c r="D490" s="185">
        <v>0</v>
      </c>
      <c r="E490" s="185">
        <v>0</v>
      </c>
      <c r="F490" s="185">
        <v>0</v>
      </c>
      <c r="G490" s="185">
        <v>0</v>
      </c>
      <c r="H490" s="185">
        <v>0</v>
      </c>
      <c r="I490" s="185">
        <v>0</v>
      </c>
      <c r="J490" s="186">
        <v>5</v>
      </c>
      <c r="K490" s="186">
        <v>2</v>
      </c>
      <c r="L490" s="153">
        <v>1</v>
      </c>
      <c r="M490" s="154">
        <v>0</v>
      </c>
      <c r="N490" s="154">
        <v>1</v>
      </c>
      <c r="O490" s="154">
        <v>0</v>
      </c>
    </row>
    <row r="491" spans="1:15" ht="15.75" customHeight="1" x14ac:dyDescent="0.25">
      <c r="A491" s="27" t="s">
        <v>49</v>
      </c>
      <c r="B491" s="185">
        <v>41</v>
      </c>
      <c r="C491" s="185">
        <v>38</v>
      </c>
      <c r="D491" s="185">
        <v>124</v>
      </c>
      <c r="E491" s="186">
        <v>104</v>
      </c>
      <c r="F491" s="186">
        <v>160</v>
      </c>
      <c r="G491" s="186">
        <v>133</v>
      </c>
      <c r="H491" s="186">
        <v>122</v>
      </c>
      <c r="I491" s="186">
        <v>115</v>
      </c>
      <c r="J491" s="186">
        <v>74</v>
      </c>
      <c r="K491" s="186">
        <v>64</v>
      </c>
      <c r="L491" s="153">
        <v>92</v>
      </c>
      <c r="M491" s="154">
        <v>29</v>
      </c>
      <c r="N491" s="154">
        <v>15</v>
      </c>
      <c r="O491" s="154">
        <v>82</v>
      </c>
    </row>
    <row r="492" spans="1:15" ht="15.75" customHeight="1" x14ac:dyDescent="0.25">
      <c r="A492" s="27" t="s">
        <v>444</v>
      </c>
      <c r="B492" s="185">
        <v>0</v>
      </c>
      <c r="C492" s="185">
        <v>0</v>
      </c>
      <c r="D492" s="185">
        <v>0</v>
      </c>
      <c r="E492" s="185">
        <v>0</v>
      </c>
      <c r="F492" s="185">
        <v>0</v>
      </c>
      <c r="G492" s="185">
        <v>0</v>
      </c>
      <c r="H492" s="185">
        <v>0</v>
      </c>
      <c r="I492" s="185">
        <v>0</v>
      </c>
      <c r="J492" s="185">
        <v>0</v>
      </c>
      <c r="K492" s="185">
        <v>0</v>
      </c>
      <c r="L492" s="185">
        <v>0</v>
      </c>
      <c r="M492" s="185">
        <v>0</v>
      </c>
      <c r="N492" s="185">
        <v>0</v>
      </c>
      <c r="O492" s="154">
        <v>95</v>
      </c>
    </row>
    <row r="493" spans="1:15" ht="15.75" customHeight="1" x14ac:dyDescent="0.25">
      <c r="A493" s="27" t="s">
        <v>717</v>
      </c>
      <c r="B493" s="185">
        <v>0</v>
      </c>
      <c r="C493" s="185">
        <v>0</v>
      </c>
      <c r="D493" s="185">
        <v>0</v>
      </c>
      <c r="E493" s="185">
        <v>0</v>
      </c>
      <c r="F493" s="185">
        <v>0</v>
      </c>
      <c r="G493" s="185">
        <v>0</v>
      </c>
      <c r="H493" s="185">
        <v>0</v>
      </c>
      <c r="I493" s="185">
        <v>0</v>
      </c>
      <c r="J493" s="185">
        <v>0</v>
      </c>
      <c r="K493" s="185">
        <v>0</v>
      </c>
      <c r="L493" s="185">
        <v>0</v>
      </c>
      <c r="M493" s="185">
        <v>0</v>
      </c>
      <c r="N493" s="185">
        <v>0</v>
      </c>
      <c r="O493" s="154">
        <v>28</v>
      </c>
    </row>
    <row r="494" spans="1:15" ht="15.75" customHeight="1" x14ac:dyDescent="0.25">
      <c r="A494" s="27" t="s">
        <v>696</v>
      </c>
      <c r="B494" s="185">
        <v>0</v>
      </c>
      <c r="C494" s="185">
        <v>0</v>
      </c>
      <c r="D494" s="185">
        <v>0</v>
      </c>
      <c r="E494" s="185">
        <v>0</v>
      </c>
      <c r="F494" s="185">
        <v>0</v>
      </c>
      <c r="G494" s="185">
        <v>0</v>
      </c>
      <c r="H494" s="185">
        <v>0</v>
      </c>
      <c r="I494" s="185">
        <v>0</v>
      </c>
      <c r="J494" s="185">
        <v>0</v>
      </c>
      <c r="K494" s="185">
        <v>0</v>
      </c>
      <c r="L494" s="185">
        <v>0</v>
      </c>
      <c r="M494" s="185">
        <v>0</v>
      </c>
      <c r="N494" s="185">
        <v>0</v>
      </c>
      <c r="O494" s="154">
        <v>6</v>
      </c>
    </row>
    <row r="495" spans="1:15" ht="15.75" customHeight="1" x14ac:dyDescent="0.25">
      <c r="A495" s="6" t="s">
        <v>439</v>
      </c>
      <c r="B495" s="186">
        <v>0</v>
      </c>
      <c r="C495" s="186">
        <v>0</v>
      </c>
      <c r="D495" s="186">
        <v>0</v>
      </c>
      <c r="E495" s="186">
        <v>0</v>
      </c>
      <c r="F495" s="186">
        <v>0</v>
      </c>
      <c r="G495" s="186">
        <v>0</v>
      </c>
      <c r="H495" s="186">
        <v>0</v>
      </c>
      <c r="I495" s="186">
        <v>0</v>
      </c>
      <c r="J495" s="186">
        <v>0</v>
      </c>
      <c r="K495" s="186">
        <v>0</v>
      </c>
      <c r="L495" s="153">
        <v>3</v>
      </c>
      <c r="M495" s="154">
        <v>1</v>
      </c>
      <c r="N495" s="154">
        <v>14</v>
      </c>
      <c r="O495" s="154">
        <v>68</v>
      </c>
    </row>
    <row r="496" spans="1:15" ht="15.75" customHeight="1" x14ac:dyDescent="0.25">
      <c r="A496" s="6" t="s">
        <v>255</v>
      </c>
      <c r="B496" s="185">
        <v>0</v>
      </c>
      <c r="C496" s="185">
        <v>0</v>
      </c>
      <c r="D496" s="185">
        <v>0</v>
      </c>
      <c r="E496" s="186">
        <v>0</v>
      </c>
      <c r="F496" s="186">
        <v>0</v>
      </c>
      <c r="G496" s="186">
        <v>15</v>
      </c>
      <c r="H496" s="186">
        <v>14</v>
      </c>
      <c r="I496" s="186">
        <v>18</v>
      </c>
      <c r="J496" s="186">
        <v>8</v>
      </c>
      <c r="K496" s="186">
        <v>25</v>
      </c>
      <c r="L496" s="153">
        <v>49</v>
      </c>
      <c r="M496" s="154">
        <v>76</v>
      </c>
      <c r="N496" s="154">
        <v>71</v>
      </c>
      <c r="O496" s="154">
        <v>103</v>
      </c>
    </row>
    <row r="497" spans="1:15" ht="15.75" customHeight="1" x14ac:dyDescent="0.25">
      <c r="A497" s="22" t="s">
        <v>50</v>
      </c>
      <c r="B497" s="185">
        <v>3</v>
      </c>
      <c r="C497" s="185">
        <v>1</v>
      </c>
      <c r="D497" s="185">
        <v>1</v>
      </c>
      <c r="E497" s="186">
        <v>4</v>
      </c>
      <c r="F497" s="186">
        <v>11</v>
      </c>
      <c r="G497" s="186">
        <v>1</v>
      </c>
      <c r="H497" s="186">
        <v>6</v>
      </c>
      <c r="I497" s="186">
        <v>31</v>
      </c>
      <c r="J497" s="186">
        <v>12</v>
      </c>
      <c r="K497" s="186">
        <v>14</v>
      </c>
      <c r="L497" s="153">
        <v>7</v>
      </c>
      <c r="M497" s="154">
        <v>4</v>
      </c>
      <c r="N497" s="154">
        <v>5</v>
      </c>
      <c r="O497" s="154">
        <v>6</v>
      </c>
    </row>
    <row r="498" spans="1:15" ht="15.75" customHeight="1" x14ac:dyDescent="0.25">
      <c r="A498" s="26" t="s">
        <v>450</v>
      </c>
      <c r="B498" s="186">
        <v>0</v>
      </c>
      <c r="C498" s="186">
        <v>0</v>
      </c>
      <c r="D498" s="186">
        <v>0</v>
      </c>
      <c r="E498" s="186">
        <v>0</v>
      </c>
      <c r="F498" s="186">
        <v>0</v>
      </c>
      <c r="G498" s="186">
        <v>0</v>
      </c>
      <c r="H498" s="186">
        <v>0</v>
      </c>
      <c r="I498" s="186">
        <v>0</v>
      </c>
      <c r="J498" s="186">
        <v>0</v>
      </c>
      <c r="K498" s="186">
        <v>0</v>
      </c>
      <c r="L498" s="153">
        <v>1</v>
      </c>
      <c r="M498" s="154">
        <v>1</v>
      </c>
      <c r="N498" s="154">
        <v>1</v>
      </c>
      <c r="O498" s="154">
        <v>1</v>
      </c>
    </row>
    <row r="499" spans="1:15" ht="15.75" customHeight="1" x14ac:dyDescent="0.25">
      <c r="A499" s="6" t="s">
        <v>256</v>
      </c>
      <c r="B499" s="185">
        <v>105</v>
      </c>
      <c r="C499" s="185">
        <v>73</v>
      </c>
      <c r="D499" s="185">
        <v>45</v>
      </c>
      <c r="E499" s="186">
        <v>89</v>
      </c>
      <c r="F499" s="186">
        <v>39</v>
      </c>
      <c r="G499" s="186">
        <v>34</v>
      </c>
      <c r="H499" s="186">
        <v>22</v>
      </c>
      <c r="I499" s="186">
        <v>30</v>
      </c>
      <c r="J499" s="186">
        <v>28</v>
      </c>
      <c r="K499" s="186">
        <v>61</v>
      </c>
      <c r="L499" s="153">
        <v>34</v>
      </c>
      <c r="M499" s="154">
        <v>36</v>
      </c>
      <c r="N499" s="154">
        <v>14</v>
      </c>
      <c r="O499" s="154">
        <v>7</v>
      </c>
    </row>
    <row r="500" spans="1:15" ht="15.75" customHeight="1" x14ac:dyDescent="0.25">
      <c r="A500" s="22" t="s">
        <v>333</v>
      </c>
      <c r="B500" s="185">
        <v>0</v>
      </c>
      <c r="C500" s="185">
        <v>0</v>
      </c>
      <c r="D500" s="185">
        <v>0</v>
      </c>
      <c r="E500" s="186">
        <v>0</v>
      </c>
      <c r="F500" s="186">
        <v>0</v>
      </c>
      <c r="G500" s="186">
        <v>1</v>
      </c>
      <c r="H500" s="186">
        <v>0</v>
      </c>
      <c r="I500" s="186">
        <v>0</v>
      </c>
      <c r="J500" s="186">
        <v>0</v>
      </c>
      <c r="K500" s="186">
        <v>0</v>
      </c>
      <c r="L500" s="153">
        <v>1</v>
      </c>
      <c r="M500" s="154">
        <v>3</v>
      </c>
      <c r="N500" s="154">
        <v>1</v>
      </c>
      <c r="O500" s="154">
        <v>1</v>
      </c>
    </row>
    <row r="501" spans="1:15" ht="15.75" customHeight="1" x14ac:dyDescent="0.25">
      <c r="A501" s="22" t="s">
        <v>334</v>
      </c>
      <c r="B501" s="185">
        <v>0</v>
      </c>
      <c r="C501" s="185">
        <v>0</v>
      </c>
      <c r="D501" s="185">
        <v>0</v>
      </c>
      <c r="E501" s="186">
        <v>0</v>
      </c>
      <c r="F501" s="186">
        <v>0</v>
      </c>
      <c r="G501" s="186">
        <v>1</v>
      </c>
      <c r="H501" s="186">
        <v>0</v>
      </c>
      <c r="I501" s="186">
        <v>0</v>
      </c>
      <c r="J501" s="186">
        <v>0</v>
      </c>
      <c r="K501" s="186">
        <v>0</v>
      </c>
      <c r="L501" s="153">
        <v>0</v>
      </c>
      <c r="M501" s="154">
        <v>0</v>
      </c>
      <c r="N501" s="154">
        <v>0</v>
      </c>
      <c r="O501" s="154">
        <v>0</v>
      </c>
    </row>
    <row r="502" spans="1:15" ht="15.75" customHeight="1" x14ac:dyDescent="0.25">
      <c r="A502" s="35" t="s">
        <v>445</v>
      </c>
      <c r="B502" s="186">
        <v>0</v>
      </c>
      <c r="C502" s="186">
        <v>0</v>
      </c>
      <c r="D502" s="186">
        <v>0</v>
      </c>
      <c r="E502" s="186">
        <v>0</v>
      </c>
      <c r="F502" s="186">
        <v>0</v>
      </c>
      <c r="G502" s="186">
        <v>0</v>
      </c>
      <c r="H502" s="186">
        <v>0</v>
      </c>
      <c r="I502" s="186">
        <v>0</v>
      </c>
      <c r="J502" s="186">
        <v>0</v>
      </c>
      <c r="K502" s="186">
        <v>0</v>
      </c>
      <c r="L502" s="153">
        <v>33</v>
      </c>
      <c r="M502" s="154">
        <v>46</v>
      </c>
      <c r="N502" s="154">
        <v>38</v>
      </c>
      <c r="O502" s="154">
        <v>37</v>
      </c>
    </row>
    <row r="503" spans="1:15" ht="15.75" customHeight="1" x14ac:dyDescent="0.25">
      <c r="A503" s="6" t="s">
        <v>257</v>
      </c>
      <c r="B503" s="185">
        <v>385</v>
      </c>
      <c r="C503" s="185">
        <v>401</v>
      </c>
      <c r="D503" s="185">
        <v>649</v>
      </c>
      <c r="E503" s="186">
        <v>1059</v>
      </c>
      <c r="F503" s="186">
        <v>1225</v>
      </c>
      <c r="G503" s="186">
        <v>1233</v>
      </c>
      <c r="H503" s="186">
        <v>794</v>
      </c>
      <c r="I503" s="186">
        <v>460</v>
      </c>
      <c r="J503" s="186">
        <v>277</v>
      </c>
      <c r="K503" s="186">
        <v>210</v>
      </c>
      <c r="L503" s="153">
        <v>161</v>
      </c>
      <c r="M503" s="154">
        <v>61</v>
      </c>
      <c r="N503" s="154">
        <v>40</v>
      </c>
      <c r="O503" s="154">
        <v>0</v>
      </c>
    </row>
    <row r="504" spans="1:15" ht="15.75" customHeight="1" x14ac:dyDescent="0.25">
      <c r="A504" s="22" t="s">
        <v>335</v>
      </c>
      <c r="B504" s="185">
        <v>0</v>
      </c>
      <c r="C504" s="185">
        <v>2</v>
      </c>
      <c r="D504" s="185">
        <v>2</v>
      </c>
      <c r="E504" s="186">
        <v>0</v>
      </c>
      <c r="F504" s="186">
        <v>2</v>
      </c>
      <c r="G504" s="186">
        <v>0</v>
      </c>
      <c r="H504" s="186">
        <v>1</v>
      </c>
      <c r="I504" s="186">
        <v>4</v>
      </c>
      <c r="J504" s="186">
        <v>1</v>
      </c>
      <c r="K504" s="186">
        <v>0</v>
      </c>
      <c r="L504" s="153">
        <v>1</v>
      </c>
      <c r="M504" s="154">
        <v>0</v>
      </c>
      <c r="N504" s="154">
        <v>0</v>
      </c>
      <c r="O504" s="154">
        <v>0</v>
      </c>
    </row>
    <row r="505" spans="1:15" ht="15.75" customHeight="1" x14ac:dyDescent="0.25">
      <c r="A505" s="22" t="s">
        <v>329</v>
      </c>
      <c r="B505" s="185">
        <v>0</v>
      </c>
      <c r="C505" s="185">
        <v>0</v>
      </c>
      <c r="D505" s="185">
        <v>0</v>
      </c>
      <c r="E505" s="186">
        <v>0</v>
      </c>
      <c r="F505" s="186">
        <v>1</v>
      </c>
      <c r="G505" s="186">
        <v>0</v>
      </c>
      <c r="H505" s="186">
        <v>2</v>
      </c>
      <c r="I505" s="186">
        <v>0</v>
      </c>
      <c r="J505" s="186">
        <v>0</v>
      </c>
      <c r="K505" s="186">
        <v>0</v>
      </c>
      <c r="L505" s="153">
        <v>0</v>
      </c>
      <c r="M505" s="154">
        <v>0</v>
      </c>
      <c r="N505" s="154">
        <v>0</v>
      </c>
      <c r="O505" s="154">
        <v>0</v>
      </c>
    </row>
    <row r="506" spans="1:15" ht="15.75" customHeight="1" x14ac:dyDescent="0.25">
      <c r="A506" s="22" t="s">
        <v>53</v>
      </c>
      <c r="B506" s="185">
        <v>17</v>
      </c>
      <c r="C506" s="185">
        <v>4</v>
      </c>
      <c r="D506" s="185">
        <v>53</v>
      </c>
      <c r="E506" s="186">
        <v>127</v>
      </c>
      <c r="F506" s="186">
        <v>63</v>
      </c>
      <c r="G506" s="186">
        <v>64</v>
      </c>
      <c r="H506" s="186">
        <v>57</v>
      </c>
      <c r="I506" s="186">
        <v>57</v>
      </c>
      <c r="J506" s="186">
        <v>47</v>
      </c>
      <c r="K506" s="186">
        <v>31</v>
      </c>
      <c r="L506" s="153">
        <v>58</v>
      </c>
      <c r="M506" s="154">
        <v>78</v>
      </c>
      <c r="N506" s="154">
        <v>77</v>
      </c>
      <c r="O506" s="154">
        <v>90</v>
      </c>
    </row>
    <row r="507" spans="1:15" ht="15.75" customHeight="1" x14ac:dyDescent="0.25">
      <c r="A507" s="22" t="s">
        <v>54</v>
      </c>
      <c r="B507" s="185">
        <v>58</v>
      </c>
      <c r="C507" s="185">
        <v>47</v>
      </c>
      <c r="D507" s="185">
        <v>35</v>
      </c>
      <c r="E507" s="186">
        <v>25</v>
      </c>
      <c r="F507" s="186">
        <v>18</v>
      </c>
      <c r="G507" s="186">
        <v>27</v>
      </c>
      <c r="H507" s="186">
        <v>100</v>
      </c>
      <c r="I507" s="186">
        <v>49</v>
      </c>
      <c r="J507" s="186">
        <v>25</v>
      </c>
      <c r="K507" s="186">
        <v>14</v>
      </c>
      <c r="L507" s="153">
        <v>26</v>
      </c>
      <c r="M507" s="154">
        <v>11</v>
      </c>
      <c r="N507" s="154">
        <v>8</v>
      </c>
      <c r="O507" s="154">
        <v>8</v>
      </c>
    </row>
    <row r="508" spans="1:15" ht="15.75" customHeight="1" x14ac:dyDescent="0.25">
      <c r="A508" s="6" t="s">
        <v>258</v>
      </c>
      <c r="B508" s="185">
        <v>0</v>
      </c>
      <c r="C508" s="185">
        <v>0</v>
      </c>
      <c r="D508" s="185">
        <v>2</v>
      </c>
      <c r="E508" s="186">
        <v>2</v>
      </c>
      <c r="F508" s="186">
        <v>0</v>
      </c>
      <c r="G508" s="186">
        <v>5</v>
      </c>
      <c r="H508" s="186">
        <v>2</v>
      </c>
      <c r="I508" s="186">
        <v>35</v>
      </c>
      <c r="J508" s="186">
        <v>2</v>
      </c>
      <c r="K508" s="186">
        <v>6</v>
      </c>
      <c r="L508" s="153">
        <v>3</v>
      </c>
      <c r="M508" s="154">
        <v>8</v>
      </c>
      <c r="N508" s="154">
        <v>26</v>
      </c>
      <c r="O508" s="154">
        <v>14</v>
      </c>
    </row>
    <row r="509" spans="1:15" ht="15.75" customHeight="1" x14ac:dyDescent="0.25">
      <c r="A509" s="22" t="s">
        <v>55</v>
      </c>
      <c r="B509" s="185">
        <v>0</v>
      </c>
      <c r="C509" s="185">
        <v>2</v>
      </c>
      <c r="D509" s="185">
        <v>1</v>
      </c>
      <c r="E509" s="186">
        <v>0</v>
      </c>
      <c r="F509" s="186">
        <v>7</v>
      </c>
      <c r="G509" s="186">
        <v>5</v>
      </c>
      <c r="H509" s="186">
        <v>5</v>
      </c>
      <c r="I509" s="186">
        <v>1</v>
      </c>
      <c r="J509" s="186">
        <v>3</v>
      </c>
      <c r="K509" s="186">
        <v>1</v>
      </c>
      <c r="L509" s="153">
        <v>6</v>
      </c>
      <c r="M509" s="154">
        <v>9</v>
      </c>
      <c r="N509" s="154">
        <v>28</v>
      </c>
      <c r="O509" s="154">
        <v>23</v>
      </c>
    </row>
    <row r="510" spans="1:15" ht="15.75" customHeight="1" x14ac:dyDescent="0.25">
      <c r="A510" s="22" t="s">
        <v>712</v>
      </c>
      <c r="B510" s="185">
        <v>0</v>
      </c>
      <c r="C510" s="185">
        <v>0</v>
      </c>
      <c r="D510" s="185">
        <v>0</v>
      </c>
      <c r="E510" s="185">
        <v>0</v>
      </c>
      <c r="F510" s="185">
        <v>0</v>
      </c>
      <c r="G510" s="185">
        <v>0</v>
      </c>
      <c r="H510" s="185">
        <v>0</v>
      </c>
      <c r="I510" s="185">
        <v>0</v>
      </c>
      <c r="J510" s="185">
        <v>0</v>
      </c>
      <c r="K510" s="185">
        <v>0</v>
      </c>
      <c r="L510" s="185">
        <v>0</v>
      </c>
      <c r="M510" s="185">
        <v>0</v>
      </c>
      <c r="N510" s="185">
        <v>0</v>
      </c>
      <c r="O510" s="154">
        <v>3</v>
      </c>
    </row>
    <row r="511" spans="1:15" ht="15.75" customHeight="1" x14ac:dyDescent="0.25">
      <c r="A511" s="22" t="s">
        <v>336</v>
      </c>
      <c r="B511" s="185">
        <v>0</v>
      </c>
      <c r="C511" s="185">
        <v>0</v>
      </c>
      <c r="D511" s="185">
        <v>17</v>
      </c>
      <c r="E511" s="186">
        <v>27</v>
      </c>
      <c r="F511" s="186">
        <v>1</v>
      </c>
      <c r="G511" s="186">
        <v>0</v>
      </c>
      <c r="H511" s="186">
        <v>0</v>
      </c>
      <c r="I511" s="186">
        <v>0</v>
      </c>
      <c r="J511" s="186">
        <v>0</v>
      </c>
      <c r="K511" s="186">
        <v>0</v>
      </c>
      <c r="L511" s="153">
        <v>1</v>
      </c>
      <c r="M511" s="154">
        <v>0</v>
      </c>
      <c r="N511" s="154">
        <v>0</v>
      </c>
      <c r="O511" s="154">
        <v>0</v>
      </c>
    </row>
    <row r="512" spans="1:15" ht="15.75" customHeight="1" x14ac:dyDescent="0.25">
      <c r="A512" s="22" t="s">
        <v>337</v>
      </c>
      <c r="B512" s="185">
        <v>0</v>
      </c>
      <c r="C512" s="185">
        <v>0</v>
      </c>
      <c r="D512" s="185">
        <v>1</v>
      </c>
      <c r="E512" s="186">
        <v>0</v>
      </c>
      <c r="F512" s="186">
        <v>3</v>
      </c>
      <c r="G512" s="186">
        <v>2</v>
      </c>
      <c r="H512" s="186">
        <v>0</v>
      </c>
      <c r="I512" s="186">
        <v>8</v>
      </c>
      <c r="J512" s="186">
        <v>0</v>
      </c>
      <c r="K512" s="186">
        <v>0</v>
      </c>
      <c r="L512" s="153">
        <v>0</v>
      </c>
      <c r="M512" s="154">
        <v>0</v>
      </c>
      <c r="N512" s="154">
        <v>0</v>
      </c>
      <c r="O512" s="154">
        <v>0</v>
      </c>
    </row>
    <row r="513" spans="1:15" ht="15.75" customHeight="1" x14ac:dyDescent="0.25">
      <c r="A513" s="27" t="s">
        <v>352</v>
      </c>
      <c r="B513" s="186">
        <v>0</v>
      </c>
      <c r="C513" s="186">
        <v>0</v>
      </c>
      <c r="D513" s="186">
        <v>0</v>
      </c>
      <c r="E513" s="186">
        <v>0</v>
      </c>
      <c r="F513" s="186">
        <v>0</v>
      </c>
      <c r="G513" s="186">
        <v>0</v>
      </c>
      <c r="H513" s="186">
        <v>0</v>
      </c>
      <c r="I513" s="186">
        <v>0</v>
      </c>
      <c r="J513" s="186">
        <v>0</v>
      </c>
      <c r="K513" s="186">
        <v>0</v>
      </c>
      <c r="L513" s="153">
        <v>1</v>
      </c>
      <c r="M513" s="154">
        <v>0</v>
      </c>
      <c r="N513" s="154">
        <v>0</v>
      </c>
      <c r="O513" s="154">
        <v>0</v>
      </c>
    </row>
    <row r="514" spans="1:15" ht="15.75" customHeight="1" x14ac:dyDescent="0.25">
      <c r="A514" s="35" t="s">
        <v>56</v>
      </c>
      <c r="B514" s="185">
        <v>0</v>
      </c>
      <c r="C514" s="185">
        <v>3</v>
      </c>
      <c r="D514" s="185">
        <v>4</v>
      </c>
      <c r="E514" s="186">
        <v>3</v>
      </c>
      <c r="F514" s="186">
        <v>13</v>
      </c>
      <c r="G514" s="186">
        <v>15</v>
      </c>
      <c r="H514" s="186">
        <v>11</v>
      </c>
      <c r="I514" s="186">
        <v>15</v>
      </c>
      <c r="J514" s="186">
        <v>16</v>
      </c>
      <c r="K514" s="186">
        <v>6</v>
      </c>
      <c r="L514" s="153">
        <v>1</v>
      </c>
      <c r="M514" s="154">
        <v>6</v>
      </c>
      <c r="N514" s="154">
        <v>0</v>
      </c>
      <c r="O514" s="154">
        <v>0</v>
      </c>
    </row>
    <row r="515" spans="1:15" ht="15.75" customHeight="1" x14ac:dyDescent="0.25">
      <c r="A515" s="6" t="s">
        <v>259</v>
      </c>
      <c r="B515" s="185">
        <v>28</v>
      </c>
      <c r="C515" s="185">
        <v>18</v>
      </c>
      <c r="D515" s="185">
        <v>20</v>
      </c>
      <c r="E515" s="186">
        <v>20</v>
      </c>
      <c r="F515" s="186">
        <v>13</v>
      </c>
      <c r="G515" s="186">
        <v>17</v>
      </c>
      <c r="H515" s="186">
        <v>14</v>
      </c>
      <c r="I515" s="186">
        <v>3</v>
      </c>
      <c r="J515" s="186">
        <v>6</v>
      </c>
      <c r="K515" s="186">
        <v>7</v>
      </c>
      <c r="L515" s="153">
        <v>11</v>
      </c>
      <c r="M515" s="154">
        <v>10</v>
      </c>
      <c r="N515" s="154">
        <v>13</v>
      </c>
      <c r="O515" s="154">
        <v>8</v>
      </c>
    </row>
    <row r="516" spans="1:15" ht="15.75" customHeight="1" x14ac:dyDescent="0.25">
      <c r="A516" s="22" t="s">
        <v>338</v>
      </c>
      <c r="B516" s="185">
        <v>12</v>
      </c>
      <c r="C516" s="185">
        <v>3</v>
      </c>
      <c r="D516" s="185">
        <v>1</v>
      </c>
      <c r="E516" s="186">
        <v>2</v>
      </c>
      <c r="F516" s="186">
        <v>1</v>
      </c>
      <c r="G516" s="186">
        <v>3</v>
      </c>
      <c r="H516" s="186">
        <v>0</v>
      </c>
      <c r="I516" s="186">
        <v>0</v>
      </c>
      <c r="J516" s="186">
        <v>1</v>
      </c>
      <c r="K516" s="186">
        <v>0</v>
      </c>
      <c r="L516" s="153">
        <v>0</v>
      </c>
      <c r="M516" s="154">
        <v>0</v>
      </c>
      <c r="N516" s="154">
        <v>0</v>
      </c>
      <c r="O516" s="154">
        <v>0</v>
      </c>
    </row>
    <row r="517" spans="1:15" ht="15.75" customHeight="1" x14ac:dyDescent="0.25">
      <c r="A517" s="22" t="s">
        <v>57</v>
      </c>
      <c r="B517" s="185">
        <v>0</v>
      </c>
      <c r="C517" s="185">
        <v>0</v>
      </c>
      <c r="D517" s="185">
        <v>0</v>
      </c>
      <c r="E517" s="186">
        <v>0</v>
      </c>
      <c r="F517" s="186">
        <v>2</v>
      </c>
      <c r="G517" s="186">
        <v>0</v>
      </c>
      <c r="H517" s="186">
        <v>0</v>
      </c>
      <c r="I517" s="186">
        <v>0</v>
      </c>
      <c r="J517" s="186">
        <v>0</v>
      </c>
      <c r="K517" s="186">
        <v>3</v>
      </c>
      <c r="L517" s="153">
        <v>1</v>
      </c>
      <c r="M517" s="154">
        <v>1</v>
      </c>
      <c r="N517" s="154">
        <v>1</v>
      </c>
      <c r="O517" s="154">
        <v>0</v>
      </c>
    </row>
    <row r="518" spans="1:15" ht="15.75" customHeight="1" x14ac:dyDescent="0.25">
      <c r="A518" s="6" t="s">
        <v>260</v>
      </c>
      <c r="B518" s="185">
        <v>62</v>
      </c>
      <c r="C518" s="185">
        <v>105</v>
      </c>
      <c r="D518" s="185">
        <v>103</v>
      </c>
      <c r="E518" s="186">
        <v>108</v>
      </c>
      <c r="F518" s="186">
        <v>99</v>
      </c>
      <c r="G518" s="186">
        <v>91</v>
      </c>
      <c r="H518" s="186">
        <v>97</v>
      </c>
      <c r="I518" s="186">
        <v>42</v>
      </c>
      <c r="J518" s="186">
        <v>50</v>
      </c>
      <c r="K518" s="186">
        <v>23</v>
      </c>
      <c r="L518" s="153">
        <v>23</v>
      </c>
      <c r="M518" s="154">
        <v>14</v>
      </c>
      <c r="N518" s="154">
        <v>15</v>
      </c>
      <c r="O518" s="154">
        <v>12</v>
      </c>
    </row>
    <row r="519" spans="1:15" ht="15.75" customHeight="1" x14ac:dyDescent="0.25">
      <c r="A519" s="6" t="s">
        <v>261</v>
      </c>
      <c r="B519" s="185">
        <v>46</v>
      </c>
      <c r="C519" s="185">
        <v>51</v>
      </c>
      <c r="D519" s="185">
        <v>51</v>
      </c>
      <c r="E519" s="186">
        <v>66</v>
      </c>
      <c r="F519" s="186">
        <v>55</v>
      </c>
      <c r="G519" s="186">
        <v>43</v>
      </c>
      <c r="H519" s="186">
        <v>30</v>
      </c>
      <c r="I519" s="186">
        <v>32</v>
      </c>
      <c r="J519" s="186">
        <v>6</v>
      </c>
      <c r="K519" s="186">
        <v>20</v>
      </c>
      <c r="L519" s="153">
        <v>21</v>
      </c>
      <c r="M519" s="154">
        <v>17</v>
      </c>
      <c r="N519" s="154">
        <v>6</v>
      </c>
      <c r="O519" s="154">
        <v>12</v>
      </c>
    </row>
    <row r="520" spans="1:15" ht="15.75" customHeight="1" x14ac:dyDescent="0.25">
      <c r="A520" s="118"/>
      <c r="B520" s="186"/>
      <c r="C520" s="187"/>
      <c r="D520" s="185"/>
      <c r="E520" s="186"/>
      <c r="F520" s="186"/>
      <c r="G520" s="186"/>
      <c r="H520" s="186"/>
      <c r="I520" s="186"/>
      <c r="J520" s="186"/>
      <c r="K520" s="186"/>
      <c r="L520" s="153"/>
      <c r="M520" s="154"/>
      <c r="N520" s="154"/>
      <c r="O520" s="154"/>
    </row>
    <row r="521" spans="1:15" ht="15.75" customHeight="1" x14ac:dyDescent="0.25">
      <c r="A521" s="116" t="s">
        <v>137</v>
      </c>
      <c r="B521" s="193">
        <v>133</v>
      </c>
      <c r="C521" s="193">
        <v>128</v>
      </c>
      <c r="D521" s="193">
        <v>70</v>
      </c>
      <c r="E521" s="193">
        <v>262</v>
      </c>
      <c r="F521" s="193">
        <v>233</v>
      </c>
      <c r="G521" s="193">
        <v>799</v>
      </c>
      <c r="H521" s="193">
        <v>644</v>
      </c>
      <c r="I521" s="193">
        <v>761</v>
      </c>
      <c r="J521" s="193">
        <v>923</v>
      </c>
      <c r="K521" s="193">
        <v>854</v>
      </c>
      <c r="L521" s="149">
        <v>715</v>
      </c>
      <c r="M521" s="149">
        <v>472</v>
      </c>
      <c r="N521" s="149">
        <v>959</v>
      </c>
      <c r="O521" s="149">
        <v>1079</v>
      </c>
    </row>
    <row r="522" spans="1:15" x14ac:dyDescent="0.25">
      <c r="B522" s="187"/>
      <c r="C522" s="187"/>
      <c r="D522" s="187"/>
      <c r="E522" s="187"/>
      <c r="F522" s="186"/>
      <c r="G522" s="186"/>
      <c r="H522" s="186"/>
      <c r="I522" s="187"/>
      <c r="J522" s="187"/>
      <c r="K522" s="187"/>
      <c r="L522" s="155"/>
      <c r="M522" s="158"/>
      <c r="N522" s="158"/>
      <c r="O522" s="158"/>
    </row>
    <row r="523" spans="1:15" x14ac:dyDescent="0.25">
      <c r="A523" s="118" t="s">
        <v>165</v>
      </c>
      <c r="B523" s="192">
        <f>SUM(B525:B534)</f>
        <v>3388</v>
      </c>
      <c r="C523" s="192">
        <f t="shared" ref="C523:N523" si="35">SUM(C525:C534)</f>
        <v>4195</v>
      </c>
      <c r="D523" s="192">
        <f t="shared" si="35"/>
        <v>4003</v>
      </c>
      <c r="E523" s="192">
        <f t="shared" si="35"/>
        <v>5957</v>
      </c>
      <c r="F523" s="192">
        <f t="shared" si="35"/>
        <v>9786</v>
      </c>
      <c r="G523" s="192">
        <f t="shared" si="35"/>
        <v>10878</v>
      </c>
      <c r="H523" s="192">
        <f t="shared" si="35"/>
        <v>11146</v>
      </c>
      <c r="I523" s="192">
        <f t="shared" si="35"/>
        <v>9745</v>
      </c>
      <c r="J523" s="192">
        <f t="shared" si="35"/>
        <v>4654</v>
      </c>
      <c r="K523" s="192">
        <f t="shared" si="35"/>
        <v>5010</v>
      </c>
      <c r="L523" s="194">
        <f t="shared" si="35"/>
        <v>6319</v>
      </c>
      <c r="M523" s="149">
        <f t="shared" si="35"/>
        <v>6554</v>
      </c>
      <c r="N523" s="149">
        <f t="shared" si="35"/>
        <v>8039</v>
      </c>
      <c r="O523" s="149">
        <f>SUM(O525:O534)</f>
        <v>7992</v>
      </c>
    </row>
    <row r="524" spans="1:15" x14ac:dyDescent="0.25">
      <c r="A524" s="118"/>
      <c r="B524" s="186"/>
      <c r="C524" s="187"/>
      <c r="D524" s="185"/>
      <c r="E524" s="186"/>
      <c r="F524" s="186"/>
      <c r="G524" s="186"/>
      <c r="H524" s="186"/>
      <c r="I524" s="186"/>
      <c r="J524" s="186"/>
      <c r="K524" s="186"/>
      <c r="L524" s="153"/>
      <c r="M524" s="154"/>
      <c r="N524" s="154"/>
      <c r="O524" s="154"/>
    </row>
    <row r="525" spans="1:15" x14ac:dyDescent="0.25">
      <c r="A525" s="118" t="s">
        <v>406</v>
      </c>
      <c r="B525" s="185">
        <v>1016</v>
      </c>
      <c r="C525" s="185">
        <v>1135</v>
      </c>
      <c r="D525" s="185">
        <v>837</v>
      </c>
      <c r="E525" s="186">
        <v>636</v>
      </c>
      <c r="F525" s="186">
        <v>628</v>
      </c>
      <c r="G525" s="186">
        <v>659</v>
      </c>
      <c r="H525" s="186">
        <v>758</v>
      </c>
      <c r="I525" s="186">
        <v>834</v>
      </c>
      <c r="J525" s="186">
        <v>438</v>
      </c>
      <c r="K525" s="186">
        <v>570</v>
      </c>
      <c r="L525" s="153">
        <v>552</v>
      </c>
      <c r="M525" s="154">
        <v>657</v>
      </c>
      <c r="N525" s="154">
        <v>763</v>
      </c>
      <c r="O525" s="154">
        <v>1138</v>
      </c>
    </row>
    <row r="526" spans="1:15" x14ac:dyDescent="0.25">
      <c r="A526" s="118" t="s">
        <v>427</v>
      </c>
      <c r="B526" s="185">
        <v>874</v>
      </c>
      <c r="C526" s="185">
        <v>1658</v>
      </c>
      <c r="D526" s="185">
        <v>1702</v>
      </c>
      <c r="E526" s="186">
        <v>1585</v>
      </c>
      <c r="F526" s="186">
        <v>1396</v>
      </c>
      <c r="G526" s="186">
        <v>1860</v>
      </c>
      <c r="H526" s="186">
        <v>1469</v>
      </c>
      <c r="I526" s="186">
        <v>1615</v>
      </c>
      <c r="J526" s="186">
        <v>873</v>
      </c>
      <c r="K526" s="186">
        <v>823</v>
      </c>
      <c r="L526" s="153">
        <v>1153</v>
      </c>
      <c r="M526" s="154">
        <v>1286</v>
      </c>
      <c r="N526" s="154">
        <v>1318</v>
      </c>
      <c r="O526" s="154">
        <v>1680</v>
      </c>
    </row>
    <row r="527" spans="1:15" x14ac:dyDescent="0.25">
      <c r="A527" s="151" t="s">
        <v>428</v>
      </c>
      <c r="B527" s="185">
        <v>322</v>
      </c>
      <c r="C527" s="185">
        <v>323</v>
      </c>
      <c r="D527" s="185">
        <v>380</v>
      </c>
      <c r="E527" s="186">
        <v>315</v>
      </c>
      <c r="F527" s="186">
        <v>304</v>
      </c>
      <c r="G527" s="186">
        <v>362</v>
      </c>
      <c r="H527" s="186">
        <v>333</v>
      </c>
      <c r="I527" s="186">
        <v>341</v>
      </c>
      <c r="J527" s="186">
        <v>323</v>
      </c>
      <c r="K527" s="186">
        <v>362</v>
      </c>
      <c r="L527" s="153">
        <v>302</v>
      </c>
      <c r="M527" s="154">
        <v>305</v>
      </c>
      <c r="N527" s="154">
        <v>326</v>
      </c>
      <c r="O527" s="154">
        <v>0</v>
      </c>
    </row>
    <row r="528" spans="1:15" x14ac:dyDescent="0.25">
      <c r="A528" s="151" t="s">
        <v>339</v>
      </c>
      <c r="B528" s="185">
        <v>483</v>
      </c>
      <c r="C528" s="185">
        <v>355</v>
      </c>
      <c r="D528" s="185">
        <v>291</v>
      </c>
      <c r="E528" s="186">
        <v>288</v>
      </c>
      <c r="F528" s="186">
        <v>226</v>
      </c>
      <c r="G528" s="186">
        <v>0</v>
      </c>
      <c r="H528" s="186">
        <v>0</v>
      </c>
      <c r="I528" s="186">
        <v>0</v>
      </c>
      <c r="J528" s="186">
        <v>0</v>
      </c>
      <c r="K528" s="186">
        <v>0</v>
      </c>
      <c r="L528" s="153">
        <v>0</v>
      </c>
      <c r="M528" s="154">
        <v>0</v>
      </c>
      <c r="N528" s="154">
        <v>0</v>
      </c>
      <c r="O528" s="154">
        <v>0</v>
      </c>
    </row>
    <row r="529" spans="1:15" x14ac:dyDescent="0.25">
      <c r="A529" s="119" t="s">
        <v>389</v>
      </c>
      <c r="B529" s="185">
        <v>0</v>
      </c>
      <c r="C529" s="185">
        <v>0</v>
      </c>
      <c r="D529" s="185">
        <v>0</v>
      </c>
      <c r="E529" s="186">
        <v>1384</v>
      </c>
      <c r="F529" s="186">
        <v>1602</v>
      </c>
      <c r="G529" s="186">
        <v>2042</v>
      </c>
      <c r="H529" s="186">
        <v>4001</v>
      </c>
      <c r="I529" s="186">
        <v>4184</v>
      </c>
      <c r="J529" s="186">
        <v>2424</v>
      </c>
      <c r="K529" s="186">
        <v>2216</v>
      </c>
      <c r="L529" s="153">
        <v>2806</v>
      </c>
      <c r="M529" s="154">
        <v>2986</v>
      </c>
      <c r="N529" s="154">
        <v>3903</v>
      </c>
      <c r="O529" s="154">
        <v>4956</v>
      </c>
    </row>
    <row r="530" spans="1:15" s="35" customFormat="1" x14ac:dyDescent="0.25">
      <c r="A530" s="118" t="s">
        <v>429</v>
      </c>
      <c r="B530" s="185">
        <v>155</v>
      </c>
      <c r="C530" s="185">
        <v>149</v>
      </c>
      <c r="D530" s="185">
        <v>222</v>
      </c>
      <c r="E530" s="186">
        <v>492</v>
      </c>
      <c r="F530" s="186">
        <v>2822</v>
      </c>
      <c r="G530" s="186">
        <v>3282</v>
      </c>
      <c r="H530" s="186">
        <v>2070</v>
      </c>
      <c r="I530" s="186">
        <v>938</v>
      </c>
      <c r="J530" s="186">
        <v>0</v>
      </c>
      <c r="K530" s="186">
        <v>3</v>
      </c>
      <c r="L530" s="153">
        <v>1</v>
      </c>
      <c r="M530" s="154">
        <v>0</v>
      </c>
      <c r="N530" s="154">
        <v>0</v>
      </c>
      <c r="O530" s="154">
        <v>0</v>
      </c>
    </row>
    <row r="531" spans="1:15" x14ac:dyDescent="0.25">
      <c r="A531" s="116" t="s">
        <v>430</v>
      </c>
      <c r="B531" s="185">
        <v>0</v>
      </c>
      <c r="C531" s="185">
        <v>0</v>
      </c>
      <c r="D531" s="185">
        <v>0</v>
      </c>
      <c r="E531" s="185">
        <v>0</v>
      </c>
      <c r="F531" s="186">
        <v>589</v>
      </c>
      <c r="G531" s="186">
        <v>508</v>
      </c>
      <c r="H531" s="186">
        <v>449</v>
      </c>
      <c r="I531" s="186">
        <v>551</v>
      </c>
      <c r="J531" s="186">
        <v>33</v>
      </c>
      <c r="K531" s="186">
        <v>30</v>
      </c>
      <c r="L531" s="153">
        <v>38</v>
      </c>
      <c r="M531" s="154">
        <v>45</v>
      </c>
      <c r="N531" s="154">
        <v>61</v>
      </c>
      <c r="O531" s="154">
        <v>116</v>
      </c>
    </row>
    <row r="532" spans="1:15" x14ac:dyDescent="0.25">
      <c r="A532" s="120" t="s">
        <v>431</v>
      </c>
      <c r="B532" s="185">
        <v>0</v>
      </c>
      <c r="C532" s="185">
        <v>0</v>
      </c>
      <c r="D532" s="185">
        <v>0</v>
      </c>
      <c r="E532" s="185">
        <v>0</v>
      </c>
      <c r="F532" s="185">
        <v>0</v>
      </c>
      <c r="G532" s="185">
        <v>0</v>
      </c>
      <c r="H532" s="185">
        <v>0</v>
      </c>
      <c r="I532" s="185">
        <v>0</v>
      </c>
      <c r="J532" s="185">
        <v>0</v>
      </c>
      <c r="K532" s="186">
        <v>3</v>
      </c>
      <c r="L532" s="153">
        <v>3</v>
      </c>
      <c r="M532" s="154">
        <v>4</v>
      </c>
      <c r="N532" s="154">
        <v>6</v>
      </c>
      <c r="O532" s="154">
        <v>5</v>
      </c>
    </row>
    <row r="533" spans="1:15" x14ac:dyDescent="0.25">
      <c r="A533" s="120" t="s">
        <v>432</v>
      </c>
      <c r="B533" s="185">
        <v>538</v>
      </c>
      <c r="C533" s="185">
        <v>575</v>
      </c>
      <c r="D533" s="185">
        <v>571</v>
      </c>
      <c r="E533" s="185">
        <v>592</v>
      </c>
      <c r="F533" s="185">
        <v>691</v>
      </c>
      <c r="G533" s="186">
        <v>545</v>
      </c>
      <c r="H533" s="186">
        <v>623</v>
      </c>
      <c r="I533" s="186">
        <v>567</v>
      </c>
      <c r="J533" s="186">
        <v>495</v>
      </c>
      <c r="K533" s="186">
        <v>570</v>
      </c>
      <c r="L533" s="153">
        <v>578</v>
      </c>
      <c r="M533" s="154">
        <v>549</v>
      </c>
      <c r="N533" s="154">
        <v>504</v>
      </c>
      <c r="O533" s="154">
        <v>0</v>
      </c>
    </row>
    <row r="534" spans="1:15" x14ac:dyDescent="0.25">
      <c r="A534" s="116" t="s">
        <v>433</v>
      </c>
      <c r="B534" s="185">
        <v>0</v>
      </c>
      <c r="C534" s="185">
        <v>0</v>
      </c>
      <c r="D534" s="185">
        <v>0</v>
      </c>
      <c r="E534" s="186">
        <v>665</v>
      </c>
      <c r="F534" s="186">
        <v>1528</v>
      </c>
      <c r="G534" s="186">
        <v>1620</v>
      </c>
      <c r="H534" s="186">
        <v>1443</v>
      </c>
      <c r="I534" s="186">
        <v>715</v>
      </c>
      <c r="J534" s="186">
        <v>68</v>
      </c>
      <c r="K534" s="186">
        <v>433</v>
      </c>
      <c r="L534" s="153">
        <v>886</v>
      </c>
      <c r="M534" s="154">
        <v>722</v>
      </c>
      <c r="N534" s="154">
        <v>1158</v>
      </c>
      <c r="O534" s="154">
        <v>97</v>
      </c>
    </row>
    <row r="535" spans="1:15" x14ac:dyDescent="0.25">
      <c r="A535" s="116"/>
      <c r="B535" s="185"/>
      <c r="C535" s="185"/>
      <c r="D535" s="185"/>
      <c r="E535" s="186"/>
      <c r="F535" s="186"/>
      <c r="G535" s="186"/>
      <c r="H535" s="186"/>
      <c r="I535" s="186"/>
      <c r="J535" s="186"/>
      <c r="K535" s="186"/>
      <c r="L535" s="153"/>
      <c r="M535" s="154"/>
      <c r="N535" s="154"/>
      <c r="O535" s="154"/>
    </row>
    <row r="536" spans="1:15" x14ac:dyDescent="0.25">
      <c r="A536" s="116" t="s">
        <v>434</v>
      </c>
      <c r="B536" s="185">
        <v>1525</v>
      </c>
      <c r="C536" s="185">
        <v>2005</v>
      </c>
      <c r="D536" s="185">
        <v>2248</v>
      </c>
      <c r="E536" s="186">
        <v>993</v>
      </c>
      <c r="F536" s="186">
        <v>1213</v>
      </c>
      <c r="G536" s="186">
        <v>1334</v>
      </c>
      <c r="H536" s="186">
        <v>1092</v>
      </c>
      <c r="I536" s="186">
        <v>1475</v>
      </c>
      <c r="J536" s="186">
        <v>454</v>
      </c>
      <c r="K536" s="186">
        <v>173</v>
      </c>
      <c r="L536" s="153">
        <v>130</v>
      </c>
      <c r="M536" s="154">
        <v>138</v>
      </c>
      <c r="N536" s="154">
        <v>373</v>
      </c>
      <c r="O536" s="154">
        <v>1033</v>
      </c>
    </row>
    <row r="537" spans="1:15" x14ac:dyDescent="0.25">
      <c r="A537" s="167"/>
      <c r="B537" s="195"/>
      <c r="C537" s="196"/>
      <c r="D537" s="196"/>
      <c r="E537" s="195"/>
      <c r="F537" s="195"/>
      <c r="G537" s="195"/>
      <c r="H537" s="195"/>
      <c r="I537" s="195"/>
      <c r="J537" s="195"/>
      <c r="K537" s="195"/>
      <c r="L537" s="169"/>
      <c r="M537" s="168"/>
      <c r="N537" s="168"/>
      <c r="O537" s="168"/>
    </row>
    <row r="538" spans="1:15" x14ac:dyDescent="0.25">
      <c r="A538" s="38" t="s">
        <v>565</v>
      </c>
      <c r="I538" s="35"/>
      <c r="J538" s="35"/>
      <c r="K538" s="35"/>
      <c r="L538" s="35"/>
      <c r="M538" s="35"/>
    </row>
    <row r="539" spans="1:15" hidden="1" x14ac:dyDescent="0.25"/>
    <row r="540" spans="1:15" hidden="1" x14ac:dyDescent="0.25"/>
    <row r="541" spans="1:15" hidden="1" x14ac:dyDescent="0.25"/>
    <row r="542" spans="1:15" hidden="1" x14ac:dyDescent="0.25"/>
    <row r="543" spans="1:15" hidden="1" x14ac:dyDescent="0.25"/>
  </sheetData>
  <mergeCells count="7">
    <mergeCell ref="A6:O6"/>
    <mergeCell ref="A9:A10"/>
    <mergeCell ref="B9:O9"/>
    <mergeCell ref="A3:O3"/>
    <mergeCell ref="A4:O4"/>
    <mergeCell ref="A5:O5"/>
    <mergeCell ref="A7:O7"/>
  </mergeCells>
  <printOptions horizontalCentered="1" verticalCentered="1"/>
  <pageMargins left="0.59055118110236227" right="0.59055118110236227" top="0.98425196850393704" bottom="0.98425196850393704" header="0.78740157480314965" footer="0"/>
  <pageSetup scale="47" orientation="portrait" r:id="rId1"/>
  <headerFooter differentFirst="1" alignWithMargins="0">
    <oddHeader>&amp;L&amp;"Times New Roman,Negrita"CUADRO N° 139</oddHeader>
  </headerFooter>
  <rowBreaks count="5" manualBreakCount="5">
    <brk id="87" max="12" man="1"/>
    <brk id="182" max="12" man="1"/>
    <brk id="277" max="12" man="1"/>
    <brk id="356" max="12" man="1"/>
    <brk id="44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6"/>
  <sheetViews>
    <sheetView zoomScale="80" zoomScaleNormal="80" workbookViewId="0">
      <pane ySplit="11" topLeftCell="A12" activePane="bottomLeft" state="frozen"/>
      <selection pane="bottomLeft" activeCell="G16" sqref="G16"/>
    </sheetView>
  </sheetViews>
  <sheetFormatPr baseColWidth="10" defaultColWidth="0" defaultRowHeight="15.75" zeroHeight="1" x14ac:dyDescent="0.25"/>
  <cols>
    <col min="1" max="1" width="128.42578125" style="35" customWidth="1"/>
    <col min="2" max="2" width="12.42578125" style="3" customWidth="1"/>
    <col min="3" max="5" width="12.42578125" style="6" customWidth="1"/>
    <col min="6" max="7" width="12.42578125" style="35" customWidth="1"/>
    <col min="8" max="14" width="11.85546875" style="35" hidden="1" customWidth="1"/>
    <col min="15" max="16384" width="6.28515625" style="35" hidden="1"/>
  </cols>
  <sheetData>
    <row r="1" spans="1:7" s="2" customFormat="1" x14ac:dyDescent="0.25">
      <c r="A1" s="50" t="s">
        <v>540</v>
      </c>
      <c r="B1" s="136"/>
      <c r="C1" s="137"/>
      <c r="D1" s="137"/>
      <c r="E1" s="137"/>
    </row>
    <row r="2" spans="1:7" s="2" customFormat="1" x14ac:dyDescent="0.25">
      <c r="B2" s="4"/>
      <c r="C2" s="137"/>
      <c r="D2" s="137"/>
      <c r="E2" s="137"/>
    </row>
    <row r="3" spans="1:7" s="2" customFormat="1" x14ac:dyDescent="0.25">
      <c r="A3" s="252" t="s">
        <v>556</v>
      </c>
      <c r="B3" s="252"/>
      <c r="C3" s="252"/>
      <c r="D3" s="252"/>
      <c r="E3" s="252"/>
      <c r="F3" s="252"/>
    </row>
    <row r="4" spans="1:7" s="2" customFormat="1" x14ac:dyDescent="0.25">
      <c r="A4" s="252" t="s">
        <v>557</v>
      </c>
      <c r="B4" s="252"/>
      <c r="C4" s="252"/>
      <c r="D4" s="252"/>
      <c r="E4" s="252"/>
      <c r="F4" s="252"/>
    </row>
    <row r="5" spans="1:7" s="2" customFormat="1" x14ac:dyDescent="0.25">
      <c r="A5" s="252" t="s">
        <v>527</v>
      </c>
      <c r="B5" s="252"/>
      <c r="C5" s="252"/>
      <c r="D5" s="252"/>
      <c r="E5" s="252"/>
      <c r="F5" s="252"/>
    </row>
    <row r="6" spans="1:7" s="2" customFormat="1" x14ac:dyDescent="0.25">
      <c r="A6" s="252" t="s">
        <v>754</v>
      </c>
      <c r="B6" s="252"/>
      <c r="C6" s="252"/>
      <c r="D6" s="252"/>
      <c r="E6" s="252"/>
      <c r="F6" s="252"/>
    </row>
    <row r="7" spans="1:7" s="2" customFormat="1" x14ac:dyDescent="0.25">
      <c r="A7" s="252" t="s">
        <v>340</v>
      </c>
      <c r="B7" s="252"/>
      <c r="C7" s="252"/>
      <c r="D7" s="252"/>
      <c r="E7" s="252"/>
      <c r="F7" s="252"/>
    </row>
    <row r="8" spans="1:7" ht="14.25" customHeight="1" x14ac:dyDescent="0.25">
      <c r="A8" s="139"/>
      <c r="B8" s="140"/>
    </row>
    <row r="9" spans="1:7" s="2" customFormat="1" ht="31.5" x14ac:dyDescent="0.25">
      <c r="A9" s="141" t="s">
        <v>541</v>
      </c>
      <c r="B9" s="142">
        <v>2012</v>
      </c>
      <c r="C9" s="143">
        <v>2013</v>
      </c>
      <c r="D9" s="143">
        <v>2014</v>
      </c>
      <c r="E9" s="143">
        <v>2015</v>
      </c>
      <c r="F9" s="143">
        <v>2016</v>
      </c>
      <c r="G9" s="143">
        <v>2017</v>
      </c>
    </row>
    <row r="10" spans="1:7" x14ac:dyDescent="0.25">
      <c r="A10" s="6"/>
      <c r="B10" s="144"/>
      <c r="C10" s="145"/>
      <c r="D10" s="146"/>
      <c r="E10" s="146"/>
      <c r="F10" s="146"/>
      <c r="G10" s="146"/>
    </row>
    <row r="11" spans="1:7" x14ac:dyDescent="0.25">
      <c r="A11" s="138" t="s">
        <v>452</v>
      </c>
      <c r="B11" s="147">
        <f t="shared" ref="B11:G11" si="0">B13+B45+B55+B88+B106+B116+B133+B176+B190+B214+B220+B232+B248+B267+B295+B312+B321+B337+B343+B349+B366+B398+B411+B421+B435+B460+B508+B387+B510+B544</f>
        <v>199605</v>
      </c>
      <c r="C11" s="148">
        <f t="shared" si="0"/>
        <v>198268</v>
      </c>
      <c r="D11" s="148">
        <f t="shared" si="0"/>
        <v>204232</v>
      </c>
      <c r="E11" s="148">
        <f t="shared" si="0"/>
        <v>198975</v>
      </c>
      <c r="F11" s="148">
        <f t="shared" si="0"/>
        <v>200754.2</v>
      </c>
      <c r="G11" s="148">
        <f t="shared" si="0"/>
        <v>211141</v>
      </c>
    </row>
    <row r="12" spans="1:7" x14ac:dyDescent="0.25">
      <c r="A12" s="22"/>
      <c r="B12" s="149"/>
      <c r="C12" s="150"/>
      <c r="D12" s="150"/>
      <c r="E12" s="150"/>
      <c r="F12" s="150"/>
      <c r="G12" s="150"/>
    </row>
    <row r="13" spans="1:7" ht="15.75" customHeight="1" x14ac:dyDescent="0.25">
      <c r="A13" s="151" t="s">
        <v>144</v>
      </c>
      <c r="B13" s="147">
        <f t="shared" ref="B13:G13" si="1">SUM(B15:B43)</f>
        <v>21921</v>
      </c>
      <c r="C13" s="148">
        <f t="shared" si="1"/>
        <v>20649</v>
      </c>
      <c r="D13" s="148">
        <f t="shared" si="1"/>
        <v>20598</v>
      </c>
      <c r="E13" s="148">
        <f t="shared" si="1"/>
        <v>21276</v>
      </c>
      <c r="F13" s="148">
        <f t="shared" si="1"/>
        <v>22155</v>
      </c>
      <c r="G13" s="148">
        <f t="shared" si="1"/>
        <v>21545</v>
      </c>
    </row>
    <row r="14" spans="1:7" x14ac:dyDescent="0.25">
      <c r="A14" s="24"/>
      <c r="B14" s="152"/>
      <c r="C14" s="153"/>
      <c r="D14" s="153"/>
      <c r="E14" s="153"/>
      <c r="F14" s="153"/>
      <c r="G14" s="153"/>
    </row>
    <row r="15" spans="1:7" x14ac:dyDescent="0.25">
      <c r="A15" s="22" t="s">
        <v>196</v>
      </c>
      <c r="B15" s="154">
        <v>119</v>
      </c>
      <c r="C15" s="153">
        <v>158</v>
      </c>
      <c r="D15" s="153">
        <v>248</v>
      </c>
      <c r="E15" s="153">
        <v>81</v>
      </c>
      <c r="F15" s="153">
        <v>352</v>
      </c>
      <c r="G15" s="153">
        <v>298</v>
      </c>
    </row>
    <row r="16" spans="1:7" x14ac:dyDescent="0.25">
      <c r="A16" s="22" t="s">
        <v>480</v>
      </c>
      <c r="B16" s="154">
        <v>7</v>
      </c>
      <c r="C16" s="153">
        <v>12</v>
      </c>
      <c r="D16" s="153">
        <v>26</v>
      </c>
      <c r="E16" s="153">
        <v>2</v>
      </c>
      <c r="F16" s="153">
        <v>31</v>
      </c>
      <c r="G16" s="153">
        <v>4</v>
      </c>
    </row>
    <row r="17" spans="1:7" x14ac:dyDescent="0.25">
      <c r="A17" s="24" t="s">
        <v>481</v>
      </c>
      <c r="B17" s="154">
        <v>6</v>
      </c>
      <c r="C17" s="153">
        <v>4</v>
      </c>
      <c r="D17" s="153">
        <v>3</v>
      </c>
      <c r="E17" s="153">
        <v>1</v>
      </c>
      <c r="F17" s="153">
        <v>1</v>
      </c>
      <c r="G17" s="153">
        <v>0</v>
      </c>
    </row>
    <row r="18" spans="1:7" x14ac:dyDescent="0.25">
      <c r="A18" s="24" t="s">
        <v>194</v>
      </c>
      <c r="B18" s="154">
        <v>27</v>
      </c>
      <c r="C18" s="153">
        <v>20</v>
      </c>
      <c r="D18" s="153">
        <v>14</v>
      </c>
      <c r="E18" s="153">
        <v>11</v>
      </c>
      <c r="F18" s="153">
        <v>10</v>
      </c>
      <c r="G18" s="153">
        <v>16</v>
      </c>
    </row>
    <row r="19" spans="1:7" x14ac:dyDescent="0.25">
      <c r="A19" s="22" t="s">
        <v>482</v>
      </c>
      <c r="B19" s="154">
        <v>6</v>
      </c>
      <c r="C19" s="153">
        <v>1</v>
      </c>
      <c r="D19" s="153">
        <v>1</v>
      </c>
      <c r="E19" s="153">
        <v>4</v>
      </c>
      <c r="F19" s="153">
        <v>18</v>
      </c>
      <c r="G19" s="153">
        <v>4</v>
      </c>
    </row>
    <row r="20" spans="1:7" x14ac:dyDescent="0.25">
      <c r="A20" s="22" t="s">
        <v>483</v>
      </c>
      <c r="B20" s="154">
        <v>0</v>
      </c>
      <c r="C20" s="153">
        <v>1</v>
      </c>
      <c r="D20" s="153">
        <v>1</v>
      </c>
      <c r="E20" s="153">
        <v>0</v>
      </c>
      <c r="F20" s="153">
        <v>1</v>
      </c>
      <c r="G20" s="153">
        <v>2</v>
      </c>
    </row>
    <row r="21" spans="1:7" x14ac:dyDescent="0.25">
      <c r="A21" s="22" t="s">
        <v>484</v>
      </c>
      <c r="B21" s="154">
        <v>5</v>
      </c>
      <c r="C21" s="153">
        <v>2</v>
      </c>
      <c r="D21" s="153">
        <v>5</v>
      </c>
      <c r="E21" s="153">
        <v>6</v>
      </c>
      <c r="F21" s="153">
        <v>17</v>
      </c>
      <c r="G21" s="153">
        <v>7</v>
      </c>
    </row>
    <row r="22" spans="1:7" x14ac:dyDescent="0.25">
      <c r="A22" s="24" t="s">
        <v>490</v>
      </c>
      <c r="B22" s="154">
        <v>3</v>
      </c>
      <c r="C22" s="153">
        <v>9</v>
      </c>
      <c r="D22" s="153">
        <v>4</v>
      </c>
      <c r="E22" s="153">
        <v>11</v>
      </c>
      <c r="F22" s="153">
        <v>2</v>
      </c>
      <c r="G22" s="153">
        <v>0</v>
      </c>
    </row>
    <row r="23" spans="1:7" x14ac:dyDescent="0.25">
      <c r="A23" s="25" t="s">
        <v>491</v>
      </c>
      <c r="B23" s="154">
        <v>1159</v>
      </c>
      <c r="C23" s="153">
        <v>1403</v>
      </c>
      <c r="D23" s="153">
        <v>1461</v>
      </c>
      <c r="E23" s="153">
        <v>1168</v>
      </c>
      <c r="F23" s="153">
        <v>840</v>
      </c>
      <c r="G23" s="153">
        <v>195</v>
      </c>
    </row>
    <row r="24" spans="1:7" x14ac:dyDescent="0.25">
      <c r="A24" s="24" t="s">
        <v>492</v>
      </c>
      <c r="B24" s="154">
        <v>7401</v>
      </c>
      <c r="C24" s="153">
        <v>6818</v>
      </c>
      <c r="D24" s="153">
        <v>6425</v>
      </c>
      <c r="E24" s="153">
        <v>6859</v>
      </c>
      <c r="F24" s="153">
        <v>6448</v>
      </c>
      <c r="G24" s="153">
        <v>6561</v>
      </c>
    </row>
    <row r="25" spans="1:7" x14ac:dyDescent="0.25">
      <c r="A25" s="24" t="s">
        <v>510</v>
      </c>
      <c r="B25" s="154">
        <v>11</v>
      </c>
      <c r="C25" s="153">
        <v>14</v>
      </c>
      <c r="D25" s="153">
        <v>8</v>
      </c>
      <c r="E25" s="153">
        <v>14</v>
      </c>
      <c r="F25" s="153">
        <v>13</v>
      </c>
      <c r="G25" s="153">
        <v>19</v>
      </c>
    </row>
    <row r="26" spans="1:7" x14ac:dyDescent="0.25">
      <c r="A26" s="25" t="s">
        <v>205</v>
      </c>
      <c r="B26" s="154">
        <v>92</v>
      </c>
      <c r="C26" s="153">
        <v>55</v>
      </c>
      <c r="D26" s="153">
        <v>93</v>
      </c>
      <c r="E26" s="153">
        <v>86</v>
      </c>
      <c r="F26" s="153">
        <v>70</v>
      </c>
      <c r="G26" s="153">
        <v>104</v>
      </c>
    </row>
    <row r="27" spans="1:7" x14ac:dyDescent="0.25">
      <c r="A27" s="22" t="s">
        <v>27</v>
      </c>
      <c r="B27" s="154">
        <v>293</v>
      </c>
      <c r="C27" s="153">
        <v>40</v>
      </c>
      <c r="D27" s="153">
        <v>67</v>
      </c>
      <c r="E27" s="153">
        <v>0</v>
      </c>
      <c r="F27" s="153">
        <v>99</v>
      </c>
      <c r="G27" s="153">
        <v>0</v>
      </c>
    </row>
    <row r="28" spans="1:7" x14ac:dyDescent="0.25">
      <c r="A28" s="24" t="s">
        <v>28</v>
      </c>
      <c r="B28" s="154">
        <v>523</v>
      </c>
      <c r="C28" s="153">
        <v>535</v>
      </c>
      <c r="D28" s="153">
        <v>572</v>
      </c>
      <c r="E28" s="153">
        <v>594</v>
      </c>
      <c r="F28" s="153">
        <v>547</v>
      </c>
      <c r="G28" s="153">
        <v>627</v>
      </c>
    </row>
    <row r="29" spans="1:7" x14ac:dyDescent="0.25">
      <c r="A29" s="22" t="s">
        <v>600</v>
      </c>
      <c r="B29" s="154">
        <v>58</v>
      </c>
      <c r="C29" s="153">
        <v>45</v>
      </c>
      <c r="D29" s="153">
        <v>0</v>
      </c>
      <c r="E29" s="153">
        <v>0</v>
      </c>
      <c r="F29" s="153">
        <v>0</v>
      </c>
      <c r="G29" s="153">
        <v>0</v>
      </c>
    </row>
    <row r="30" spans="1:7" x14ac:dyDescent="0.25">
      <c r="A30" s="24" t="s">
        <v>29</v>
      </c>
      <c r="B30" s="154">
        <v>362</v>
      </c>
      <c r="C30" s="153">
        <v>374</v>
      </c>
      <c r="D30" s="153">
        <v>460</v>
      </c>
      <c r="E30" s="153">
        <v>503</v>
      </c>
      <c r="F30" s="153">
        <v>486</v>
      </c>
      <c r="G30" s="153">
        <v>528</v>
      </c>
    </row>
    <row r="31" spans="1:7" x14ac:dyDescent="0.25">
      <c r="A31" s="35" t="s">
        <v>390</v>
      </c>
      <c r="B31" s="154">
        <v>1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</row>
    <row r="32" spans="1:7" x14ac:dyDescent="0.25">
      <c r="A32" s="22" t="s">
        <v>30</v>
      </c>
      <c r="B32" s="154">
        <v>450</v>
      </c>
      <c r="C32" s="153">
        <v>469</v>
      </c>
      <c r="D32" s="153">
        <v>545</v>
      </c>
      <c r="E32" s="153">
        <v>681</v>
      </c>
      <c r="F32" s="153">
        <v>591</v>
      </c>
      <c r="G32" s="153">
        <v>606</v>
      </c>
    </row>
    <row r="33" spans="1:7" x14ac:dyDescent="0.25">
      <c r="A33" s="35" t="s">
        <v>391</v>
      </c>
      <c r="B33" s="154">
        <v>0</v>
      </c>
      <c r="C33" s="153">
        <v>0</v>
      </c>
      <c r="D33" s="153">
        <v>26</v>
      </c>
      <c r="E33" s="153">
        <v>27</v>
      </c>
      <c r="F33" s="153">
        <v>2</v>
      </c>
      <c r="G33" s="153">
        <v>1</v>
      </c>
    </row>
    <row r="34" spans="1:7" x14ac:dyDescent="0.25">
      <c r="A34" s="24" t="s">
        <v>341</v>
      </c>
      <c r="B34" s="154">
        <v>0</v>
      </c>
      <c r="C34" s="153">
        <v>70</v>
      </c>
      <c r="D34" s="153">
        <v>0</v>
      </c>
      <c r="E34" s="153">
        <v>0</v>
      </c>
      <c r="F34" s="153">
        <v>0</v>
      </c>
      <c r="G34" s="153">
        <v>0</v>
      </c>
    </row>
    <row r="35" spans="1:7" x14ac:dyDescent="0.25">
      <c r="A35" s="112" t="s">
        <v>62</v>
      </c>
      <c r="B35" s="154">
        <v>0</v>
      </c>
      <c r="C35" s="153">
        <v>2</v>
      </c>
      <c r="D35" s="153">
        <v>2</v>
      </c>
      <c r="E35" s="153">
        <v>1</v>
      </c>
      <c r="F35" s="153">
        <v>1</v>
      </c>
      <c r="G35" s="153">
        <v>1</v>
      </c>
    </row>
    <row r="36" spans="1:7" x14ac:dyDescent="0.25">
      <c r="A36" s="24" t="s">
        <v>605</v>
      </c>
      <c r="B36" s="154">
        <v>7164</v>
      </c>
      <c r="C36" s="153">
        <v>7609</v>
      </c>
      <c r="D36" s="153">
        <v>7458</v>
      </c>
      <c r="E36" s="153">
        <v>8067</v>
      </c>
      <c r="F36" s="153">
        <v>9245</v>
      </c>
      <c r="G36" s="153">
        <v>10422</v>
      </c>
    </row>
    <row r="37" spans="1:7" x14ac:dyDescent="0.25">
      <c r="A37" s="35" t="s">
        <v>599</v>
      </c>
      <c r="B37" s="154">
        <v>399</v>
      </c>
      <c r="C37" s="153">
        <v>437</v>
      </c>
      <c r="D37" s="153">
        <v>384</v>
      </c>
      <c r="E37" s="153">
        <v>519</v>
      </c>
      <c r="F37" s="153">
        <v>558</v>
      </c>
      <c r="G37" s="153">
        <v>549</v>
      </c>
    </row>
    <row r="38" spans="1:7" x14ac:dyDescent="0.25">
      <c r="A38" s="35" t="s">
        <v>64</v>
      </c>
      <c r="B38" s="154">
        <v>1096</v>
      </c>
      <c r="C38" s="153">
        <v>247</v>
      </c>
      <c r="D38" s="153">
        <v>575</v>
      </c>
      <c r="E38" s="153">
        <v>468</v>
      </c>
      <c r="F38" s="153">
        <v>224</v>
      </c>
      <c r="G38" s="153">
        <v>258</v>
      </c>
    </row>
    <row r="39" spans="1:7" x14ac:dyDescent="0.25">
      <c r="A39" s="22" t="s">
        <v>65</v>
      </c>
      <c r="B39" s="154">
        <v>12</v>
      </c>
      <c r="C39" s="153">
        <v>18</v>
      </c>
      <c r="D39" s="153">
        <v>16</v>
      </c>
      <c r="E39" s="153">
        <v>22</v>
      </c>
      <c r="F39" s="153">
        <v>17</v>
      </c>
      <c r="G39" s="153">
        <v>17</v>
      </c>
    </row>
    <row r="40" spans="1:7" x14ac:dyDescent="0.25">
      <c r="A40" s="22" t="s">
        <v>66</v>
      </c>
      <c r="B40" s="154">
        <v>2724</v>
      </c>
      <c r="C40" s="153">
        <v>2304</v>
      </c>
      <c r="D40" s="153">
        <v>2161</v>
      </c>
      <c r="E40" s="153">
        <v>2118</v>
      </c>
      <c r="F40" s="153">
        <v>2538</v>
      </c>
      <c r="G40" s="153">
        <v>1252</v>
      </c>
    </row>
    <row r="41" spans="1:7" x14ac:dyDescent="0.25">
      <c r="A41" s="35" t="s">
        <v>223</v>
      </c>
      <c r="B41" s="154">
        <v>0</v>
      </c>
      <c r="C41" s="153">
        <v>0</v>
      </c>
      <c r="D41" s="153">
        <v>39</v>
      </c>
      <c r="E41" s="153">
        <v>27</v>
      </c>
      <c r="F41" s="153">
        <v>38</v>
      </c>
      <c r="G41" s="153">
        <v>62</v>
      </c>
    </row>
    <row r="42" spans="1:7" x14ac:dyDescent="0.25">
      <c r="A42" s="22" t="s">
        <v>75</v>
      </c>
      <c r="B42" s="154">
        <v>2</v>
      </c>
      <c r="C42" s="153">
        <v>2</v>
      </c>
      <c r="D42" s="153">
        <v>3</v>
      </c>
      <c r="E42" s="153">
        <v>5</v>
      </c>
      <c r="F42" s="153">
        <v>5</v>
      </c>
      <c r="G42" s="153">
        <v>7</v>
      </c>
    </row>
    <row r="43" spans="1:7" x14ac:dyDescent="0.25">
      <c r="A43" s="35" t="s">
        <v>676</v>
      </c>
      <c r="B43" s="154">
        <v>1</v>
      </c>
      <c r="C43" s="153">
        <v>0</v>
      </c>
      <c r="D43" s="153">
        <v>1</v>
      </c>
      <c r="E43" s="153">
        <v>1</v>
      </c>
      <c r="F43" s="153">
        <v>1</v>
      </c>
      <c r="G43" s="153">
        <v>5</v>
      </c>
    </row>
    <row r="44" spans="1:7" x14ac:dyDescent="0.25">
      <c r="A44" s="24"/>
      <c r="B44" s="152"/>
      <c r="C44" s="153"/>
      <c r="D44" s="153"/>
      <c r="E44" s="153"/>
      <c r="F44" s="153"/>
      <c r="G44" s="153"/>
    </row>
    <row r="45" spans="1:7" x14ac:dyDescent="0.25">
      <c r="A45" s="151" t="s">
        <v>145</v>
      </c>
      <c r="B45" s="147">
        <f t="shared" ref="B45:G45" si="2">SUM(B47:B53)</f>
        <v>417</v>
      </c>
      <c r="C45" s="148">
        <f t="shared" si="2"/>
        <v>404</v>
      </c>
      <c r="D45" s="148">
        <f t="shared" si="2"/>
        <v>341</v>
      </c>
      <c r="E45" s="148">
        <f t="shared" si="2"/>
        <v>382</v>
      </c>
      <c r="F45" s="148">
        <f t="shared" si="2"/>
        <v>403</v>
      </c>
      <c r="G45" s="148">
        <f t="shared" si="2"/>
        <v>65</v>
      </c>
    </row>
    <row r="46" spans="1:7" x14ac:dyDescent="0.25">
      <c r="A46" s="24"/>
      <c r="B46" s="152"/>
      <c r="C46" s="153"/>
      <c r="D46" s="153"/>
      <c r="E46" s="153"/>
      <c r="F46" s="153"/>
      <c r="G46" s="153"/>
    </row>
    <row r="47" spans="1:7" x14ac:dyDescent="0.25">
      <c r="A47" s="25" t="s">
        <v>502</v>
      </c>
      <c r="B47" s="154">
        <v>52</v>
      </c>
      <c r="C47" s="153">
        <v>68</v>
      </c>
      <c r="D47" s="153">
        <v>44</v>
      </c>
      <c r="E47" s="153">
        <v>47</v>
      </c>
      <c r="F47" s="153">
        <v>49</v>
      </c>
      <c r="G47" s="153">
        <v>22</v>
      </c>
    </row>
    <row r="48" spans="1:7" x14ac:dyDescent="0.25">
      <c r="A48" s="25" t="s">
        <v>518</v>
      </c>
      <c r="B48" s="154">
        <v>47</v>
      </c>
      <c r="C48" s="153">
        <v>51</v>
      </c>
      <c r="D48" s="153">
        <v>53</v>
      </c>
      <c r="E48" s="153">
        <v>58</v>
      </c>
      <c r="F48" s="153">
        <v>46</v>
      </c>
      <c r="G48" s="153">
        <v>18</v>
      </c>
    </row>
    <row r="49" spans="1:7" x14ac:dyDescent="0.25">
      <c r="A49" s="35" t="s">
        <v>268</v>
      </c>
      <c r="B49" s="154">
        <v>0</v>
      </c>
      <c r="C49" s="153">
        <v>0</v>
      </c>
      <c r="D49" s="153">
        <v>12</v>
      </c>
      <c r="E49" s="153">
        <v>0</v>
      </c>
      <c r="F49" s="153">
        <v>0</v>
      </c>
      <c r="G49" s="153">
        <v>0</v>
      </c>
    </row>
    <row r="50" spans="1:7" x14ac:dyDescent="0.25">
      <c r="A50" s="24" t="s">
        <v>58</v>
      </c>
      <c r="B50" s="154">
        <v>318</v>
      </c>
      <c r="C50" s="153">
        <v>277</v>
      </c>
      <c r="D50" s="153">
        <v>226</v>
      </c>
      <c r="E50" s="153">
        <v>277</v>
      </c>
      <c r="F50" s="153">
        <v>302</v>
      </c>
      <c r="G50" s="153">
        <v>10</v>
      </c>
    </row>
    <row r="51" spans="1:7" x14ac:dyDescent="0.25">
      <c r="A51" s="22" t="s">
        <v>590</v>
      </c>
      <c r="B51" s="154">
        <v>0</v>
      </c>
      <c r="C51" s="153">
        <v>5</v>
      </c>
      <c r="D51" s="153">
        <v>5</v>
      </c>
      <c r="E51" s="153">
        <v>0</v>
      </c>
      <c r="F51" s="153">
        <v>4</v>
      </c>
      <c r="G51" s="153">
        <v>4</v>
      </c>
    </row>
    <row r="52" spans="1:7" x14ac:dyDescent="0.25">
      <c r="A52" s="22" t="s">
        <v>73</v>
      </c>
      <c r="B52" s="154">
        <v>0</v>
      </c>
      <c r="C52" s="153">
        <v>2</v>
      </c>
      <c r="D52" s="153">
        <v>1</v>
      </c>
      <c r="E52" s="153">
        <v>0</v>
      </c>
      <c r="F52" s="153">
        <v>2</v>
      </c>
      <c r="G52" s="153">
        <v>5</v>
      </c>
    </row>
    <row r="53" spans="1:7" x14ac:dyDescent="0.25">
      <c r="A53" s="22" t="s">
        <v>91</v>
      </c>
      <c r="B53" s="154">
        <v>0</v>
      </c>
      <c r="C53" s="153">
        <v>1</v>
      </c>
      <c r="D53" s="153">
        <v>0</v>
      </c>
      <c r="E53" s="153">
        <v>0</v>
      </c>
      <c r="F53" s="153">
        <v>0</v>
      </c>
      <c r="G53" s="153">
        <v>6</v>
      </c>
    </row>
    <row r="54" spans="1:7" x14ac:dyDescent="0.25">
      <c r="B54" s="154"/>
      <c r="C54" s="155"/>
      <c r="D54" s="155"/>
      <c r="E54" s="155"/>
      <c r="F54" s="155"/>
      <c r="G54" s="155"/>
    </row>
    <row r="55" spans="1:7" x14ac:dyDescent="0.25">
      <c r="A55" s="151" t="s">
        <v>146</v>
      </c>
      <c r="B55" s="147">
        <f t="shared" ref="B55:G55" si="3">SUM(B57:B86)</f>
        <v>7208</v>
      </c>
      <c r="C55" s="148">
        <f t="shared" si="3"/>
        <v>7279</v>
      </c>
      <c r="D55" s="148">
        <f t="shared" si="3"/>
        <v>7303</v>
      </c>
      <c r="E55" s="148">
        <f t="shared" si="3"/>
        <v>7245</v>
      </c>
      <c r="F55" s="148">
        <f t="shared" si="3"/>
        <v>7499</v>
      </c>
      <c r="G55" s="148">
        <f t="shared" si="3"/>
        <v>9462</v>
      </c>
    </row>
    <row r="56" spans="1:7" x14ac:dyDescent="0.25">
      <c r="A56" s="34"/>
      <c r="B56" s="154"/>
      <c r="C56" s="153"/>
      <c r="D56" s="153"/>
      <c r="E56" s="153"/>
      <c r="F56" s="153"/>
      <c r="G56" s="153"/>
    </row>
    <row r="57" spans="1:7" x14ac:dyDescent="0.25">
      <c r="A57" s="6" t="s">
        <v>609</v>
      </c>
      <c r="B57" s="154">
        <v>467</v>
      </c>
      <c r="C57" s="153">
        <v>453</v>
      </c>
      <c r="D57" s="153">
        <v>359</v>
      </c>
      <c r="E57" s="153">
        <v>554</v>
      </c>
      <c r="F57" s="153">
        <v>483</v>
      </c>
      <c r="G57" s="153">
        <v>640</v>
      </c>
    </row>
    <row r="58" spans="1:7" x14ac:dyDescent="0.25">
      <c r="A58" s="6" t="s">
        <v>580</v>
      </c>
      <c r="B58" s="154">
        <v>72</v>
      </c>
      <c r="C58" s="153">
        <v>37</v>
      </c>
      <c r="D58" s="153">
        <v>64</v>
      </c>
      <c r="E58" s="153">
        <v>58</v>
      </c>
      <c r="F58" s="153">
        <v>44</v>
      </c>
      <c r="G58" s="153">
        <v>20</v>
      </c>
    </row>
    <row r="59" spans="1:7" x14ac:dyDescent="0.25">
      <c r="A59" s="6" t="s">
        <v>581</v>
      </c>
      <c r="B59" s="154">
        <v>332</v>
      </c>
      <c r="C59" s="153">
        <v>278</v>
      </c>
      <c r="D59" s="153">
        <v>319</v>
      </c>
      <c r="E59" s="153">
        <v>347</v>
      </c>
      <c r="F59" s="153">
        <v>246</v>
      </c>
      <c r="G59" s="153">
        <v>89</v>
      </c>
    </row>
    <row r="60" spans="1:7" x14ac:dyDescent="0.25">
      <c r="A60" s="6" t="s">
        <v>610</v>
      </c>
      <c r="B60" s="154">
        <v>3122</v>
      </c>
      <c r="C60" s="153">
        <v>3038</v>
      </c>
      <c r="D60" s="153">
        <v>2884</v>
      </c>
      <c r="E60" s="153">
        <v>2726</v>
      </c>
      <c r="F60" s="153">
        <v>2996</v>
      </c>
      <c r="G60" s="153">
        <v>3711</v>
      </c>
    </row>
    <row r="61" spans="1:7" x14ac:dyDescent="0.25">
      <c r="A61" s="35" t="s">
        <v>435</v>
      </c>
      <c r="B61" s="154">
        <v>0</v>
      </c>
      <c r="C61" s="153">
        <v>0</v>
      </c>
      <c r="D61" s="153">
        <v>45</v>
      </c>
      <c r="E61" s="153">
        <v>38</v>
      </c>
      <c r="F61" s="153">
        <v>24</v>
      </c>
      <c r="G61" s="153">
        <v>43</v>
      </c>
    </row>
    <row r="62" spans="1:7" x14ac:dyDescent="0.25">
      <c r="A62" s="35" t="s">
        <v>436</v>
      </c>
      <c r="B62" s="154">
        <v>0</v>
      </c>
      <c r="C62" s="153">
        <v>0</v>
      </c>
      <c r="D62" s="153">
        <v>14</v>
      </c>
      <c r="E62" s="153">
        <v>0</v>
      </c>
      <c r="F62" s="153">
        <v>0</v>
      </c>
      <c r="G62" s="153">
        <v>0</v>
      </c>
    </row>
    <row r="63" spans="1:7" x14ac:dyDescent="0.25">
      <c r="A63" s="25" t="s">
        <v>195</v>
      </c>
      <c r="B63" s="154">
        <v>16</v>
      </c>
      <c r="C63" s="153">
        <v>9</v>
      </c>
      <c r="D63" s="153">
        <v>18</v>
      </c>
      <c r="E63" s="153">
        <v>46</v>
      </c>
      <c r="F63" s="153">
        <v>7</v>
      </c>
      <c r="G63" s="153">
        <v>4</v>
      </c>
    </row>
    <row r="64" spans="1:7" x14ac:dyDescent="0.25">
      <c r="A64" s="25" t="s">
        <v>595</v>
      </c>
      <c r="B64" s="154">
        <v>213</v>
      </c>
      <c r="C64" s="153">
        <v>68</v>
      </c>
      <c r="D64" s="153">
        <v>100</v>
      </c>
      <c r="E64" s="153">
        <v>47</v>
      </c>
      <c r="F64" s="153">
        <v>65</v>
      </c>
      <c r="G64" s="153">
        <v>103</v>
      </c>
    </row>
    <row r="65" spans="1:7" x14ac:dyDescent="0.25">
      <c r="A65" s="24" t="s">
        <v>519</v>
      </c>
      <c r="B65" s="154">
        <v>110</v>
      </c>
      <c r="C65" s="153">
        <v>144</v>
      </c>
      <c r="D65" s="153">
        <v>228</v>
      </c>
      <c r="E65" s="153">
        <v>247</v>
      </c>
      <c r="F65" s="153">
        <v>262</v>
      </c>
      <c r="G65" s="153">
        <v>290</v>
      </c>
    </row>
    <row r="66" spans="1:7" x14ac:dyDescent="0.25">
      <c r="A66" s="6" t="s">
        <v>542</v>
      </c>
      <c r="B66" s="154">
        <v>11</v>
      </c>
      <c r="C66" s="153">
        <v>15</v>
      </c>
      <c r="D66" s="153">
        <v>24</v>
      </c>
      <c r="E66" s="153">
        <v>16</v>
      </c>
      <c r="F66" s="153">
        <v>16</v>
      </c>
      <c r="G66" s="153">
        <v>22</v>
      </c>
    </row>
    <row r="67" spans="1:7" x14ac:dyDescent="0.25">
      <c r="A67" s="35" t="s">
        <v>392</v>
      </c>
      <c r="B67" s="154">
        <v>0</v>
      </c>
      <c r="C67" s="153">
        <v>0</v>
      </c>
      <c r="D67" s="153">
        <v>0</v>
      </c>
      <c r="E67" s="153">
        <v>1</v>
      </c>
      <c r="F67" s="153">
        <v>0</v>
      </c>
      <c r="G67" s="153">
        <v>0</v>
      </c>
    </row>
    <row r="68" spans="1:7" x14ac:dyDescent="0.25">
      <c r="A68" s="24" t="s">
        <v>89</v>
      </c>
      <c r="B68" s="154">
        <v>29</v>
      </c>
      <c r="C68" s="153">
        <v>33</v>
      </c>
      <c r="D68" s="153">
        <v>80</v>
      </c>
      <c r="E68" s="153">
        <v>80</v>
      </c>
      <c r="F68" s="153">
        <v>64</v>
      </c>
      <c r="G68" s="153">
        <v>58</v>
      </c>
    </row>
    <row r="69" spans="1:7" x14ac:dyDescent="0.25">
      <c r="A69" s="22" t="s">
        <v>90</v>
      </c>
      <c r="B69" s="154">
        <v>73</v>
      </c>
      <c r="C69" s="153">
        <v>20</v>
      </c>
      <c r="D69" s="153">
        <v>17</v>
      </c>
      <c r="E69" s="153">
        <v>26</v>
      </c>
      <c r="F69" s="153">
        <v>33</v>
      </c>
      <c r="G69" s="153">
        <v>16</v>
      </c>
    </row>
    <row r="70" spans="1:7" x14ac:dyDescent="0.25">
      <c r="A70" s="22" t="s">
        <v>342</v>
      </c>
      <c r="B70" s="154">
        <v>0</v>
      </c>
      <c r="C70" s="153">
        <v>2</v>
      </c>
      <c r="D70" s="153">
        <v>0</v>
      </c>
      <c r="E70" s="153">
        <v>0</v>
      </c>
      <c r="F70" s="153">
        <v>0</v>
      </c>
      <c r="G70" s="153">
        <v>0</v>
      </c>
    </row>
    <row r="71" spans="1:7" x14ac:dyDescent="0.25">
      <c r="A71" s="24" t="s">
        <v>271</v>
      </c>
      <c r="B71" s="154">
        <v>12</v>
      </c>
      <c r="C71" s="153">
        <v>2</v>
      </c>
      <c r="D71" s="153">
        <v>0</v>
      </c>
      <c r="E71" s="153">
        <v>0</v>
      </c>
      <c r="F71" s="153">
        <v>0</v>
      </c>
      <c r="G71" s="153">
        <v>0</v>
      </c>
    </row>
    <row r="72" spans="1:7" x14ac:dyDescent="0.25">
      <c r="A72" s="35" t="s">
        <v>393</v>
      </c>
      <c r="B72" s="154">
        <v>0</v>
      </c>
      <c r="C72" s="153">
        <v>0</v>
      </c>
      <c r="D72" s="153">
        <v>0</v>
      </c>
      <c r="E72" s="153">
        <v>1</v>
      </c>
      <c r="F72" s="153">
        <v>4</v>
      </c>
      <c r="G72" s="153">
        <v>1</v>
      </c>
    </row>
    <row r="73" spans="1:7" x14ac:dyDescent="0.25">
      <c r="A73" s="22" t="s">
        <v>93</v>
      </c>
      <c r="B73" s="154">
        <v>7</v>
      </c>
      <c r="C73" s="153">
        <v>8</v>
      </c>
      <c r="D73" s="153">
        <v>8</v>
      </c>
      <c r="E73" s="153">
        <v>8</v>
      </c>
      <c r="F73" s="153">
        <v>1</v>
      </c>
      <c r="G73" s="153">
        <v>7</v>
      </c>
    </row>
    <row r="74" spans="1:7" x14ac:dyDescent="0.25">
      <c r="A74" s="22" t="s">
        <v>94</v>
      </c>
      <c r="B74" s="154">
        <v>1</v>
      </c>
      <c r="C74" s="153">
        <v>0</v>
      </c>
      <c r="D74" s="153">
        <v>11</v>
      </c>
      <c r="E74" s="153">
        <v>2</v>
      </c>
      <c r="F74" s="153">
        <v>7</v>
      </c>
      <c r="G74" s="153">
        <v>6</v>
      </c>
    </row>
    <row r="75" spans="1:7" x14ac:dyDescent="0.25">
      <c r="A75" s="22" t="s">
        <v>100</v>
      </c>
      <c r="B75" s="154">
        <v>219</v>
      </c>
      <c r="C75" s="153">
        <v>283</v>
      </c>
      <c r="D75" s="153">
        <v>309</v>
      </c>
      <c r="E75" s="153">
        <v>294</v>
      </c>
      <c r="F75" s="153">
        <v>254</v>
      </c>
      <c r="G75" s="153">
        <v>59</v>
      </c>
    </row>
    <row r="76" spans="1:7" x14ac:dyDescent="0.25">
      <c r="A76" s="22" t="s">
        <v>668</v>
      </c>
      <c r="B76" s="154">
        <v>798</v>
      </c>
      <c r="C76" s="153">
        <v>995</v>
      </c>
      <c r="D76" s="153">
        <v>928</v>
      </c>
      <c r="E76" s="153">
        <v>955</v>
      </c>
      <c r="F76" s="153">
        <v>1096</v>
      </c>
      <c r="G76" s="153">
        <v>2250</v>
      </c>
    </row>
    <row r="77" spans="1:7" x14ac:dyDescent="0.25">
      <c r="A77" s="24" t="s">
        <v>262</v>
      </c>
      <c r="B77" s="154">
        <v>95</v>
      </c>
      <c r="C77" s="153">
        <v>56</v>
      </c>
      <c r="D77" s="153">
        <v>0</v>
      </c>
      <c r="E77" s="153">
        <v>1</v>
      </c>
      <c r="F77" s="153">
        <v>1</v>
      </c>
      <c r="G77" s="153">
        <v>3</v>
      </c>
    </row>
    <row r="78" spans="1:7" x14ac:dyDescent="0.25">
      <c r="A78" s="6" t="s">
        <v>731</v>
      </c>
      <c r="B78" s="154">
        <v>4</v>
      </c>
      <c r="C78" s="153">
        <v>5</v>
      </c>
      <c r="D78" s="153">
        <v>0</v>
      </c>
      <c r="E78" s="153">
        <v>0</v>
      </c>
      <c r="F78" s="153">
        <v>0</v>
      </c>
      <c r="G78" s="153">
        <v>2</v>
      </c>
    </row>
    <row r="79" spans="1:7" x14ac:dyDescent="0.25">
      <c r="A79" s="24" t="s">
        <v>107</v>
      </c>
      <c r="B79" s="154">
        <v>1</v>
      </c>
      <c r="C79" s="153">
        <v>1</v>
      </c>
      <c r="D79" s="153">
        <v>1</v>
      </c>
      <c r="E79" s="153">
        <v>2</v>
      </c>
      <c r="F79" s="153">
        <v>2</v>
      </c>
      <c r="G79" s="153">
        <v>4</v>
      </c>
    </row>
    <row r="80" spans="1:7" x14ac:dyDescent="0.25">
      <c r="A80" s="6" t="s">
        <v>235</v>
      </c>
      <c r="B80" s="154">
        <v>0</v>
      </c>
      <c r="C80" s="153">
        <v>3</v>
      </c>
      <c r="D80" s="153">
        <v>62</v>
      </c>
      <c r="E80" s="153">
        <v>82</v>
      </c>
      <c r="F80" s="153">
        <v>96</v>
      </c>
      <c r="G80" s="153">
        <v>186</v>
      </c>
    </row>
    <row r="81" spans="1:7" x14ac:dyDescent="0.25">
      <c r="A81" s="22" t="s">
        <v>116</v>
      </c>
      <c r="B81" s="154">
        <v>3</v>
      </c>
      <c r="C81" s="153">
        <v>8</v>
      </c>
      <c r="D81" s="153">
        <v>11</v>
      </c>
      <c r="E81" s="153">
        <v>19</v>
      </c>
      <c r="F81" s="153">
        <v>19</v>
      </c>
      <c r="G81" s="153">
        <v>12</v>
      </c>
    </row>
    <row r="82" spans="1:7" x14ac:dyDescent="0.25">
      <c r="A82" s="24" t="s">
        <v>120</v>
      </c>
      <c r="B82" s="154">
        <v>37</v>
      </c>
      <c r="C82" s="153">
        <v>61</v>
      </c>
      <c r="D82" s="153">
        <v>62</v>
      </c>
      <c r="E82" s="153">
        <v>55</v>
      </c>
      <c r="F82" s="153">
        <v>96</v>
      </c>
      <c r="G82" s="153">
        <v>145</v>
      </c>
    </row>
    <row r="83" spans="1:7" x14ac:dyDescent="0.25">
      <c r="A83" s="24" t="s">
        <v>128</v>
      </c>
      <c r="B83" s="154">
        <v>1430</v>
      </c>
      <c r="C83" s="153">
        <v>1599</v>
      </c>
      <c r="D83" s="153">
        <v>1646</v>
      </c>
      <c r="E83" s="153">
        <v>1547</v>
      </c>
      <c r="F83" s="153">
        <v>1634</v>
      </c>
      <c r="G83" s="153">
        <v>1779</v>
      </c>
    </row>
    <row r="84" spans="1:7" x14ac:dyDescent="0.25">
      <c r="A84" s="35" t="s">
        <v>272</v>
      </c>
      <c r="B84" s="154">
        <v>0</v>
      </c>
      <c r="C84" s="153">
        <v>0</v>
      </c>
      <c r="D84" s="153">
        <v>1</v>
      </c>
      <c r="E84" s="153">
        <v>1</v>
      </c>
      <c r="F84" s="153">
        <v>0</v>
      </c>
      <c r="G84" s="153">
        <v>0</v>
      </c>
    </row>
    <row r="85" spans="1:7" x14ac:dyDescent="0.25">
      <c r="A85" s="24" t="s">
        <v>129</v>
      </c>
      <c r="B85" s="154">
        <v>68</v>
      </c>
      <c r="C85" s="153">
        <v>57</v>
      </c>
      <c r="D85" s="153">
        <v>34</v>
      </c>
      <c r="E85" s="153">
        <v>36</v>
      </c>
      <c r="F85" s="153">
        <v>16</v>
      </c>
      <c r="G85" s="153">
        <v>0</v>
      </c>
    </row>
    <row r="86" spans="1:7" x14ac:dyDescent="0.25">
      <c r="A86" s="24" t="s">
        <v>130</v>
      </c>
      <c r="B86" s="154">
        <v>88</v>
      </c>
      <c r="C86" s="153">
        <v>104</v>
      </c>
      <c r="D86" s="153">
        <v>78</v>
      </c>
      <c r="E86" s="153">
        <v>56</v>
      </c>
      <c r="F86" s="153">
        <v>33</v>
      </c>
      <c r="G86" s="153">
        <v>12</v>
      </c>
    </row>
    <row r="87" spans="1:7" x14ac:dyDescent="0.25">
      <c r="B87" s="154"/>
      <c r="C87" s="153"/>
      <c r="D87" s="153"/>
      <c r="E87" s="153"/>
      <c r="F87" s="153"/>
      <c r="G87" s="153"/>
    </row>
    <row r="88" spans="1:7" x14ac:dyDescent="0.25">
      <c r="A88" s="116" t="s">
        <v>147</v>
      </c>
      <c r="B88" s="147">
        <f t="shared" ref="B88:G88" si="4">SUM(B90:B104)</f>
        <v>867</v>
      </c>
      <c r="C88" s="148">
        <f t="shared" si="4"/>
        <v>941</v>
      </c>
      <c r="D88" s="148">
        <f t="shared" si="4"/>
        <v>1051</v>
      </c>
      <c r="E88" s="148">
        <f t="shared" si="4"/>
        <v>1256</v>
      </c>
      <c r="F88" s="148">
        <f t="shared" si="4"/>
        <v>1466</v>
      </c>
      <c r="G88" s="148">
        <f t="shared" si="4"/>
        <v>1508</v>
      </c>
    </row>
    <row r="89" spans="1:7" x14ac:dyDescent="0.25">
      <c r="A89" s="24"/>
      <c r="B89" s="152"/>
      <c r="C89" s="153"/>
      <c r="D89" s="153"/>
      <c r="E89" s="153"/>
      <c r="F89" s="153"/>
      <c r="G89" s="153"/>
    </row>
    <row r="90" spans="1:7" x14ac:dyDescent="0.25">
      <c r="A90" s="6" t="s">
        <v>209</v>
      </c>
      <c r="B90" s="154">
        <v>13</v>
      </c>
      <c r="C90" s="153">
        <v>10</v>
      </c>
      <c r="D90" s="153">
        <v>6</v>
      </c>
      <c r="E90" s="153">
        <v>9</v>
      </c>
      <c r="F90" s="153">
        <v>8</v>
      </c>
      <c r="G90" s="153">
        <v>14</v>
      </c>
    </row>
    <row r="91" spans="1:7" x14ac:dyDescent="0.25">
      <c r="A91" s="24" t="s">
        <v>40</v>
      </c>
      <c r="B91" s="154">
        <v>34</v>
      </c>
      <c r="C91" s="153">
        <v>30</v>
      </c>
      <c r="D91" s="153">
        <v>16</v>
      </c>
      <c r="E91" s="153">
        <v>15</v>
      </c>
      <c r="F91" s="153">
        <v>40</v>
      </c>
      <c r="G91" s="153">
        <v>38</v>
      </c>
    </row>
    <row r="92" spans="1:7" x14ac:dyDescent="0.25">
      <c r="A92" s="6" t="s">
        <v>215</v>
      </c>
      <c r="B92" s="154">
        <v>135</v>
      </c>
      <c r="C92" s="153">
        <v>259</v>
      </c>
      <c r="D92" s="153">
        <v>254</v>
      </c>
      <c r="E92" s="153">
        <v>269</v>
      </c>
      <c r="F92" s="153">
        <v>464</v>
      </c>
      <c r="G92" s="153">
        <v>389</v>
      </c>
    </row>
    <row r="93" spans="1:7" x14ac:dyDescent="0.25">
      <c r="A93" s="24" t="s">
        <v>42</v>
      </c>
      <c r="B93" s="154">
        <v>622</v>
      </c>
      <c r="C93" s="153">
        <v>597</v>
      </c>
      <c r="D93" s="153">
        <v>694</v>
      </c>
      <c r="E93" s="153">
        <v>910</v>
      </c>
      <c r="F93" s="153">
        <v>936</v>
      </c>
      <c r="G93" s="153">
        <v>960</v>
      </c>
    </row>
    <row r="94" spans="1:7" x14ac:dyDescent="0.25">
      <c r="A94" s="35" t="s">
        <v>395</v>
      </c>
      <c r="B94" s="154">
        <v>0</v>
      </c>
      <c r="C94" s="153">
        <v>0</v>
      </c>
      <c r="D94" s="153">
        <v>1</v>
      </c>
      <c r="E94" s="153">
        <v>1</v>
      </c>
      <c r="F94" s="153">
        <v>0</v>
      </c>
      <c r="G94" s="153">
        <v>0</v>
      </c>
    </row>
    <row r="95" spans="1:7" x14ac:dyDescent="0.25">
      <c r="A95" s="22" t="s">
        <v>274</v>
      </c>
      <c r="B95" s="154">
        <v>2</v>
      </c>
      <c r="C95" s="153">
        <v>0</v>
      </c>
      <c r="D95" s="153">
        <v>1</v>
      </c>
      <c r="E95" s="153">
        <v>0</v>
      </c>
      <c r="F95" s="153">
        <v>0</v>
      </c>
      <c r="G95" s="153">
        <v>0</v>
      </c>
    </row>
    <row r="96" spans="1:7" x14ac:dyDescent="0.25">
      <c r="A96" s="22" t="s">
        <v>604</v>
      </c>
      <c r="B96" s="154">
        <v>0</v>
      </c>
      <c r="C96" s="153">
        <v>0</v>
      </c>
      <c r="D96" s="153">
        <v>0</v>
      </c>
      <c r="E96" s="153">
        <v>0</v>
      </c>
      <c r="F96" s="153">
        <v>1</v>
      </c>
      <c r="G96" s="153">
        <v>0</v>
      </c>
    </row>
    <row r="97" spans="1:7" x14ac:dyDescent="0.25">
      <c r="A97" s="24" t="s">
        <v>71</v>
      </c>
      <c r="B97" s="154">
        <v>17</v>
      </c>
      <c r="C97" s="153">
        <v>19</v>
      </c>
      <c r="D97" s="153">
        <v>42</v>
      </c>
      <c r="E97" s="153">
        <v>10</v>
      </c>
      <c r="F97" s="153">
        <v>5</v>
      </c>
      <c r="G97" s="153">
        <v>9</v>
      </c>
    </row>
    <row r="98" spans="1:7" x14ac:dyDescent="0.25">
      <c r="A98" s="6" t="s">
        <v>226</v>
      </c>
      <c r="B98" s="154">
        <v>3</v>
      </c>
      <c r="C98" s="153">
        <v>2</v>
      </c>
      <c r="D98" s="153">
        <v>5</v>
      </c>
      <c r="E98" s="153">
        <v>6</v>
      </c>
      <c r="F98" s="153">
        <v>6</v>
      </c>
      <c r="G98" s="153">
        <v>5</v>
      </c>
    </row>
    <row r="99" spans="1:7" x14ac:dyDescent="0.25">
      <c r="A99" s="22" t="s">
        <v>82</v>
      </c>
      <c r="B99" s="154">
        <v>22</v>
      </c>
      <c r="C99" s="153">
        <v>11</v>
      </c>
      <c r="D99" s="153">
        <v>10</v>
      </c>
      <c r="E99" s="153">
        <v>7</v>
      </c>
      <c r="F99" s="153">
        <v>5</v>
      </c>
      <c r="G99" s="153">
        <v>22</v>
      </c>
    </row>
    <row r="100" spans="1:7" x14ac:dyDescent="0.25">
      <c r="A100" s="22" t="s">
        <v>85</v>
      </c>
      <c r="B100" s="154">
        <v>0</v>
      </c>
      <c r="C100" s="153">
        <v>1</v>
      </c>
      <c r="D100" s="153">
        <v>2</v>
      </c>
      <c r="E100" s="153">
        <v>0</v>
      </c>
      <c r="F100" s="153">
        <v>0</v>
      </c>
      <c r="G100" s="153">
        <v>2</v>
      </c>
    </row>
    <row r="101" spans="1:7" x14ac:dyDescent="0.25">
      <c r="A101" s="24" t="s">
        <v>110</v>
      </c>
      <c r="B101" s="154">
        <v>5</v>
      </c>
      <c r="C101" s="153">
        <v>9</v>
      </c>
      <c r="D101" s="153">
        <v>10</v>
      </c>
      <c r="E101" s="153">
        <v>26</v>
      </c>
      <c r="F101" s="153">
        <v>0</v>
      </c>
      <c r="G101" s="153">
        <v>0</v>
      </c>
    </row>
    <row r="102" spans="1:7" x14ac:dyDescent="0.25">
      <c r="A102" s="95" t="s">
        <v>606</v>
      </c>
      <c r="B102" s="154">
        <v>0</v>
      </c>
      <c r="C102" s="153">
        <v>0</v>
      </c>
      <c r="D102" s="153">
        <v>0</v>
      </c>
      <c r="E102" s="153">
        <v>0</v>
      </c>
      <c r="F102" s="153">
        <v>0</v>
      </c>
      <c r="G102" s="153">
        <v>64</v>
      </c>
    </row>
    <row r="103" spans="1:7" x14ac:dyDescent="0.25">
      <c r="A103" s="22" t="s">
        <v>117</v>
      </c>
      <c r="B103" s="154">
        <v>0</v>
      </c>
      <c r="C103" s="153">
        <v>1</v>
      </c>
      <c r="D103" s="153">
        <v>6</v>
      </c>
      <c r="E103" s="153">
        <v>1</v>
      </c>
      <c r="F103" s="153">
        <v>0</v>
      </c>
      <c r="G103" s="153">
        <v>0</v>
      </c>
    </row>
    <row r="104" spans="1:7" x14ac:dyDescent="0.25">
      <c r="A104" s="22" t="s">
        <v>127</v>
      </c>
      <c r="B104" s="154">
        <v>14</v>
      </c>
      <c r="C104" s="153">
        <v>2</v>
      </c>
      <c r="D104" s="153">
        <v>4</v>
      </c>
      <c r="E104" s="153">
        <v>2</v>
      </c>
      <c r="F104" s="153">
        <v>1</v>
      </c>
      <c r="G104" s="153">
        <v>5</v>
      </c>
    </row>
    <row r="105" spans="1:7" ht="11.25" customHeight="1" x14ac:dyDescent="0.25">
      <c r="A105" s="24"/>
      <c r="B105" s="152"/>
      <c r="C105" s="153"/>
      <c r="D105" s="153"/>
      <c r="E105" s="153"/>
      <c r="F105" s="153"/>
      <c r="G105" s="153"/>
    </row>
    <row r="106" spans="1:7" x14ac:dyDescent="0.25">
      <c r="A106" s="151" t="s">
        <v>148</v>
      </c>
      <c r="B106" s="147">
        <f t="shared" ref="B106:G106" si="5">SUM(B108:B114)</f>
        <v>3151</v>
      </c>
      <c r="C106" s="148">
        <f t="shared" si="5"/>
        <v>3896</v>
      </c>
      <c r="D106" s="148">
        <f t="shared" si="5"/>
        <v>3985</v>
      </c>
      <c r="E106" s="148">
        <f t="shared" si="5"/>
        <v>4619</v>
      </c>
      <c r="F106" s="148">
        <f t="shared" si="5"/>
        <v>4660</v>
      </c>
      <c r="G106" s="148">
        <f t="shared" si="5"/>
        <v>5355</v>
      </c>
    </row>
    <row r="107" spans="1:7" x14ac:dyDescent="0.25">
      <c r="A107" s="24"/>
      <c r="B107" s="152"/>
      <c r="C107" s="153"/>
      <c r="D107" s="153"/>
      <c r="E107" s="153"/>
      <c r="F107" s="153"/>
      <c r="G107" s="153"/>
    </row>
    <row r="108" spans="1:7" x14ac:dyDescent="0.25">
      <c r="A108" s="24" t="s">
        <v>498</v>
      </c>
      <c r="B108" s="154">
        <v>2346</v>
      </c>
      <c r="C108" s="153">
        <v>3097</v>
      </c>
      <c r="D108" s="153">
        <v>3213</v>
      </c>
      <c r="E108" s="153">
        <v>3677</v>
      </c>
      <c r="F108" s="153">
        <v>3682</v>
      </c>
      <c r="G108" s="153">
        <v>4386</v>
      </c>
    </row>
    <row r="109" spans="1:7" x14ac:dyDescent="0.25">
      <c r="A109" s="25" t="s">
        <v>200</v>
      </c>
      <c r="B109" s="154">
        <v>63</v>
      </c>
      <c r="C109" s="153">
        <v>107</v>
      </c>
      <c r="D109" s="153">
        <v>89</v>
      </c>
      <c r="E109" s="153">
        <v>172</v>
      </c>
      <c r="F109" s="153">
        <v>149</v>
      </c>
      <c r="G109" s="153">
        <v>180</v>
      </c>
    </row>
    <row r="110" spans="1:7" x14ac:dyDescent="0.25">
      <c r="A110" s="22" t="s">
        <v>275</v>
      </c>
      <c r="B110" s="154">
        <v>2</v>
      </c>
      <c r="C110" s="153">
        <v>0</v>
      </c>
      <c r="D110" s="153">
        <v>0</v>
      </c>
      <c r="E110" s="153">
        <v>1</v>
      </c>
      <c r="F110" s="153">
        <v>0</v>
      </c>
      <c r="G110" s="153">
        <v>0</v>
      </c>
    </row>
    <row r="111" spans="1:7" x14ac:dyDescent="0.25">
      <c r="A111" s="22" t="s">
        <v>276</v>
      </c>
      <c r="B111" s="154">
        <v>19</v>
      </c>
      <c r="C111" s="153">
        <v>0</v>
      </c>
      <c r="D111" s="153">
        <v>0</v>
      </c>
      <c r="E111" s="153">
        <v>5</v>
      </c>
      <c r="F111" s="153">
        <v>0</v>
      </c>
      <c r="G111" s="153">
        <v>13</v>
      </c>
    </row>
    <row r="112" spans="1:7" x14ac:dyDescent="0.25">
      <c r="A112" s="22" t="s">
        <v>84</v>
      </c>
      <c r="B112" s="154">
        <v>293</v>
      </c>
      <c r="C112" s="153">
        <v>307</v>
      </c>
      <c r="D112" s="153">
        <v>275</v>
      </c>
      <c r="E112" s="153">
        <v>321</v>
      </c>
      <c r="F112" s="153">
        <v>345</v>
      </c>
      <c r="G112" s="153">
        <v>340</v>
      </c>
    </row>
    <row r="113" spans="1:7" x14ac:dyDescent="0.25">
      <c r="A113" s="6" t="s">
        <v>237</v>
      </c>
      <c r="B113" s="154">
        <v>428</v>
      </c>
      <c r="C113" s="153">
        <v>384</v>
      </c>
      <c r="D113" s="153">
        <v>408</v>
      </c>
      <c r="E113" s="153">
        <v>443</v>
      </c>
      <c r="F113" s="153">
        <v>484</v>
      </c>
      <c r="G113" s="153">
        <v>436</v>
      </c>
    </row>
    <row r="114" spans="1:7" x14ac:dyDescent="0.25">
      <c r="A114" s="24" t="s">
        <v>343</v>
      </c>
      <c r="B114" s="154">
        <v>0</v>
      </c>
      <c r="C114" s="153">
        <v>1</v>
      </c>
      <c r="D114" s="153">
        <v>0</v>
      </c>
      <c r="E114" s="153">
        <v>0</v>
      </c>
      <c r="F114" s="153">
        <v>0</v>
      </c>
      <c r="G114" s="153">
        <v>0</v>
      </c>
    </row>
    <row r="115" spans="1:7" x14ac:dyDescent="0.25">
      <c r="A115" s="27"/>
      <c r="B115" s="152"/>
      <c r="C115" s="153"/>
      <c r="D115" s="153"/>
      <c r="E115" s="153"/>
      <c r="F115" s="153"/>
      <c r="G115" s="153"/>
    </row>
    <row r="116" spans="1:7" x14ac:dyDescent="0.25">
      <c r="A116" s="50" t="s">
        <v>149</v>
      </c>
      <c r="B116" s="147">
        <f t="shared" ref="B116:G116" si="6">SUM(B118:B131)</f>
        <v>991</v>
      </c>
      <c r="C116" s="148">
        <f t="shared" si="6"/>
        <v>1220</v>
      </c>
      <c r="D116" s="148">
        <f t="shared" si="6"/>
        <v>1241</v>
      </c>
      <c r="E116" s="148">
        <f t="shared" si="6"/>
        <v>1471</v>
      </c>
      <c r="F116" s="148">
        <f t="shared" si="6"/>
        <v>1483</v>
      </c>
      <c r="G116" s="148">
        <f t="shared" si="6"/>
        <v>1345</v>
      </c>
    </row>
    <row r="117" spans="1:7" x14ac:dyDescent="0.25">
      <c r="A117" s="27"/>
      <c r="B117" s="152"/>
      <c r="C117" s="153"/>
      <c r="D117" s="153"/>
      <c r="E117" s="153"/>
      <c r="F117" s="153"/>
      <c r="G117" s="153"/>
    </row>
    <row r="118" spans="1:7" x14ac:dyDescent="0.25">
      <c r="A118" s="24" t="s">
        <v>495</v>
      </c>
      <c r="B118" s="154">
        <v>17</v>
      </c>
      <c r="C118" s="153">
        <v>16</v>
      </c>
      <c r="D118" s="153">
        <v>15</v>
      </c>
      <c r="E118" s="153">
        <v>28</v>
      </c>
      <c r="F118" s="153">
        <v>24</v>
      </c>
      <c r="G118" s="153">
        <v>34</v>
      </c>
    </row>
    <row r="119" spans="1:7" x14ac:dyDescent="0.25">
      <c r="A119" s="24" t="s">
        <v>503</v>
      </c>
      <c r="B119" s="154">
        <v>7</v>
      </c>
      <c r="C119" s="153">
        <v>8</v>
      </c>
      <c r="D119" s="153">
        <v>6</v>
      </c>
      <c r="E119" s="153">
        <v>13</v>
      </c>
      <c r="F119" s="153">
        <v>16</v>
      </c>
      <c r="G119" s="153">
        <v>14</v>
      </c>
    </row>
    <row r="120" spans="1:7" x14ac:dyDescent="0.25">
      <c r="A120" s="35" t="s">
        <v>385</v>
      </c>
      <c r="B120" s="154">
        <v>0</v>
      </c>
      <c r="C120" s="153">
        <v>0</v>
      </c>
      <c r="D120" s="153">
        <v>13</v>
      </c>
      <c r="E120" s="153">
        <v>11</v>
      </c>
      <c r="F120" s="153">
        <v>11</v>
      </c>
      <c r="G120" s="153">
        <v>12</v>
      </c>
    </row>
    <row r="121" spans="1:7" x14ac:dyDescent="0.25">
      <c r="A121" s="24" t="s">
        <v>86</v>
      </c>
      <c r="B121" s="154">
        <v>22</v>
      </c>
      <c r="C121" s="153">
        <v>8</v>
      </c>
      <c r="D121" s="153">
        <v>5</v>
      </c>
      <c r="E121" s="153">
        <v>7</v>
      </c>
      <c r="F121" s="153">
        <v>6</v>
      </c>
      <c r="G121" s="153">
        <v>10</v>
      </c>
    </row>
    <row r="122" spans="1:7" x14ac:dyDescent="0.25">
      <c r="A122" s="24" t="s">
        <v>88</v>
      </c>
      <c r="B122" s="154">
        <v>3</v>
      </c>
      <c r="C122" s="153">
        <v>13</v>
      </c>
      <c r="D122" s="153">
        <v>4</v>
      </c>
      <c r="E122" s="153">
        <v>1</v>
      </c>
      <c r="F122" s="153">
        <v>3</v>
      </c>
      <c r="G122" s="153">
        <v>0</v>
      </c>
    </row>
    <row r="123" spans="1:7" x14ac:dyDescent="0.25">
      <c r="A123" s="24" t="s">
        <v>277</v>
      </c>
      <c r="B123" s="154">
        <v>1</v>
      </c>
      <c r="C123" s="153">
        <v>0</v>
      </c>
      <c r="D123" s="153">
        <v>1</v>
      </c>
      <c r="E123" s="153">
        <v>0</v>
      </c>
      <c r="F123" s="153">
        <v>1</v>
      </c>
      <c r="G123" s="153">
        <v>2</v>
      </c>
    </row>
    <row r="124" spans="1:7" x14ac:dyDescent="0.25">
      <c r="A124" s="22" t="s">
        <v>278</v>
      </c>
      <c r="B124" s="154">
        <v>3</v>
      </c>
      <c r="C124" s="153">
        <v>0</v>
      </c>
      <c r="D124" s="153">
        <v>0</v>
      </c>
      <c r="E124" s="153">
        <v>0</v>
      </c>
      <c r="F124" s="153">
        <v>0</v>
      </c>
      <c r="G124" s="153">
        <v>0</v>
      </c>
    </row>
    <row r="125" spans="1:7" x14ac:dyDescent="0.25">
      <c r="A125" s="22" t="s">
        <v>121</v>
      </c>
      <c r="B125" s="154">
        <v>1</v>
      </c>
      <c r="C125" s="153">
        <v>2</v>
      </c>
      <c r="D125" s="153">
        <v>3</v>
      </c>
      <c r="E125" s="153">
        <v>1</v>
      </c>
      <c r="F125" s="153">
        <v>1</v>
      </c>
      <c r="G125" s="153">
        <v>2</v>
      </c>
    </row>
    <row r="126" spans="1:7" x14ac:dyDescent="0.25">
      <c r="A126" s="35" t="s">
        <v>396</v>
      </c>
      <c r="B126" s="154">
        <v>64</v>
      </c>
      <c r="C126" s="153">
        <v>11</v>
      </c>
      <c r="D126" s="153">
        <v>223</v>
      </c>
      <c r="E126" s="153">
        <v>332</v>
      </c>
      <c r="F126" s="153">
        <v>361</v>
      </c>
      <c r="G126" s="153">
        <v>158</v>
      </c>
    </row>
    <row r="127" spans="1:7" x14ac:dyDescent="0.25">
      <c r="A127" s="24" t="s">
        <v>279</v>
      </c>
      <c r="B127" s="154">
        <v>10</v>
      </c>
      <c r="C127" s="153">
        <v>5</v>
      </c>
      <c r="D127" s="153">
        <v>0</v>
      </c>
      <c r="E127" s="153">
        <v>0</v>
      </c>
      <c r="F127" s="153">
        <v>3</v>
      </c>
      <c r="G127" s="153">
        <v>10</v>
      </c>
    </row>
    <row r="128" spans="1:7" x14ac:dyDescent="0.25">
      <c r="A128" s="6" t="s">
        <v>246</v>
      </c>
      <c r="B128" s="154">
        <v>0</v>
      </c>
      <c r="C128" s="153">
        <v>200</v>
      </c>
      <c r="D128" s="153">
        <v>31</v>
      </c>
      <c r="E128" s="153">
        <v>23</v>
      </c>
      <c r="F128" s="153">
        <v>28</v>
      </c>
      <c r="G128" s="153">
        <v>22</v>
      </c>
    </row>
    <row r="129" spans="1:7" x14ac:dyDescent="0.25">
      <c r="A129" s="35" t="s">
        <v>397</v>
      </c>
      <c r="B129" s="154">
        <v>0</v>
      </c>
      <c r="C129" s="153">
        <v>0</v>
      </c>
      <c r="D129" s="153">
        <v>2</v>
      </c>
      <c r="E129" s="153">
        <v>23</v>
      </c>
      <c r="F129" s="153">
        <v>32</v>
      </c>
      <c r="G129" s="153">
        <v>67</v>
      </c>
    </row>
    <row r="130" spans="1:7" x14ac:dyDescent="0.25">
      <c r="A130" s="24" t="s">
        <v>132</v>
      </c>
      <c r="B130" s="154">
        <v>861</v>
      </c>
      <c r="C130" s="153">
        <v>957</v>
      </c>
      <c r="D130" s="153">
        <v>937</v>
      </c>
      <c r="E130" s="153">
        <v>1031</v>
      </c>
      <c r="F130" s="153">
        <v>997</v>
      </c>
      <c r="G130" s="153">
        <v>1014</v>
      </c>
    </row>
    <row r="131" spans="1:7" x14ac:dyDescent="0.25">
      <c r="A131" s="24" t="s">
        <v>280</v>
      </c>
      <c r="B131" s="154">
        <v>2</v>
      </c>
      <c r="C131" s="153">
        <v>0</v>
      </c>
      <c r="D131" s="153">
        <v>1</v>
      </c>
      <c r="E131" s="153">
        <v>1</v>
      </c>
      <c r="F131" s="153">
        <v>0</v>
      </c>
      <c r="G131" s="153">
        <v>0</v>
      </c>
    </row>
    <row r="132" spans="1:7" x14ac:dyDescent="0.25">
      <c r="B132" s="154"/>
      <c r="C132" s="153"/>
      <c r="D132" s="153"/>
      <c r="E132" s="153"/>
      <c r="F132" s="153"/>
      <c r="G132" s="153"/>
    </row>
    <row r="133" spans="1:7" x14ac:dyDescent="0.25">
      <c r="A133" s="50" t="s">
        <v>150</v>
      </c>
      <c r="B133" s="147">
        <f t="shared" ref="B133:G133" si="7">SUM(B135:B174)</f>
        <v>99733</v>
      </c>
      <c r="C133" s="148">
        <f t="shared" si="7"/>
        <v>106120</v>
      </c>
      <c r="D133" s="148">
        <f t="shared" si="7"/>
        <v>113362</v>
      </c>
      <c r="E133" s="148">
        <f t="shared" si="7"/>
        <v>105327</v>
      </c>
      <c r="F133" s="148">
        <f t="shared" si="7"/>
        <v>102625</v>
      </c>
      <c r="G133" s="148">
        <f t="shared" si="7"/>
        <v>109012</v>
      </c>
    </row>
    <row r="134" spans="1:7" x14ac:dyDescent="0.25">
      <c r="A134" s="27"/>
      <c r="B134" s="152"/>
      <c r="C134" s="153"/>
      <c r="D134" s="153"/>
      <c r="E134" s="153"/>
      <c r="F134" s="153"/>
      <c r="G134" s="153"/>
    </row>
    <row r="135" spans="1:7" x14ac:dyDescent="0.25">
      <c r="A135" s="35" t="s">
        <v>281</v>
      </c>
      <c r="B135" s="154">
        <v>0</v>
      </c>
      <c r="C135" s="153">
        <v>0</v>
      </c>
      <c r="D135" s="153">
        <v>1</v>
      </c>
      <c r="E135" s="153">
        <v>0</v>
      </c>
      <c r="F135" s="153">
        <v>1</v>
      </c>
      <c r="G135" s="153">
        <v>0</v>
      </c>
    </row>
    <row r="136" spans="1:7" x14ac:dyDescent="0.25">
      <c r="A136" s="27" t="s">
        <v>488</v>
      </c>
      <c r="B136" s="154">
        <v>476</v>
      </c>
      <c r="C136" s="153">
        <v>447</v>
      </c>
      <c r="D136" s="153">
        <v>432</v>
      </c>
      <c r="E136" s="153">
        <v>449</v>
      </c>
      <c r="F136" s="153">
        <v>604</v>
      </c>
      <c r="G136" s="153">
        <v>466</v>
      </c>
    </row>
    <row r="137" spans="1:7" x14ac:dyDescent="0.25">
      <c r="A137" s="27" t="s">
        <v>282</v>
      </c>
      <c r="B137" s="154">
        <v>7</v>
      </c>
      <c r="C137" s="153">
        <v>0</v>
      </c>
      <c r="D137" s="153">
        <v>2</v>
      </c>
      <c r="E137" s="153">
        <v>0</v>
      </c>
      <c r="F137" s="153">
        <v>9</v>
      </c>
      <c r="G137" s="153">
        <v>7</v>
      </c>
    </row>
    <row r="138" spans="1:7" x14ac:dyDescent="0.25">
      <c r="A138" s="27" t="s">
        <v>499</v>
      </c>
      <c r="B138" s="154">
        <v>101</v>
      </c>
      <c r="C138" s="153">
        <v>175</v>
      </c>
      <c r="D138" s="153">
        <v>200</v>
      </c>
      <c r="E138" s="153">
        <v>501</v>
      </c>
      <c r="F138" s="153">
        <v>511</v>
      </c>
      <c r="G138" s="153">
        <v>515</v>
      </c>
    </row>
    <row r="139" spans="1:7" x14ac:dyDescent="0.25">
      <c r="A139" s="25" t="s">
        <v>500</v>
      </c>
      <c r="B139" s="154">
        <v>10738</v>
      </c>
      <c r="C139" s="153">
        <v>9315</v>
      </c>
      <c r="D139" s="153">
        <v>8633</v>
      </c>
      <c r="E139" s="153">
        <v>6019</v>
      </c>
      <c r="F139" s="153">
        <v>7001</v>
      </c>
      <c r="G139" s="153">
        <v>7693</v>
      </c>
    </row>
    <row r="140" spans="1:7" x14ac:dyDescent="0.25">
      <c r="A140" s="27" t="s">
        <v>513</v>
      </c>
      <c r="B140" s="154">
        <v>117</v>
      </c>
      <c r="C140" s="153">
        <v>208</v>
      </c>
      <c r="D140" s="153">
        <v>199</v>
      </c>
      <c r="E140" s="153">
        <v>157</v>
      </c>
      <c r="F140" s="153">
        <v>141</v>
      </c>
      <c r="G140" s="153">
        <v>162</v>
      </c>
    </row>
    <row r="141" spans="1:7" x14ac:dyDescent="0.25">
      <c r="A141" s="27" t="s">
        <v>515</v>
      </c>
      <c r="B141" s="154">
        <v>4641</v>
      </c>
      <c r="C141" s="153">
        <v>5842</v>
      </c>
      <c r="D141" s="153">
        <v>5955</v>
      </c>
      <c r="E141" s="153">
        <v>5761</v>
      </c>
      <c r="F141" s="153">
        <v>5926</v>
      </c>
      <c r="G141" s="153">
        <v>6329</v>
      </c>
    </row>
    <row r="142" spans="1:7" x14ac:dyDescent="0.25">
      <c r="A142" s="35" t="s">
        <v>398</v>
      </c>
      <c r="B142" s="154">
        <v>0</v>
      </c>
      <c r="C142" s="153">
        <v>0</v>
      </c>
      <c r="D142" s="153">
        <v>1</v>
      </c>
      <c r="E142" s="153">
        <v>0</v>
      </c>
      <c r="F142" s="153">
        <v>0</v>
      </c>
      <c r="G142" s="153">
        <v>17</v>
      </c>
    </row>
    <row r="143" spans="1:7" x14ac:dyDescent="0.25">
      <c r="A143" s="27" t="s">
        <v>3</v>
      </c>
      <c r="B143" s="154">
        <v>4651</v>
      </c>
      <c r="C143" s="153">
        <v>5447</v>
      </c>
      <c r="D143" s="153">
        <v>6121</v>
      </c>
      <c r="E143" s="153">
        <v>6373</v>
      </c>
      <c r="F143" s="153">
        <v>6570</v>
      </c>
      <c r="G143" s="153">
        <v>9188</v>
      </c>
    </row>
    <row r="144" spans="1:7" x14ac:dyDescent="0.25">
      <c r="A144" s="27" t="s">
        <v>4</v>
      </c>
      <c r="B144" s="154">
        <v>38</v>
      </c>
      <c r="C144" s="153">
        <v>26</v>
      </c>
      <c r="D144" s="153">
        <v>17</v>
      </c>
      <c r="E144" s="153">
        <v>30</v>
      </c>
      <c r="F144" s="153">
        <v>15</v>
      </c>
      <c r="G144" s="153">
        <v>0</v>
      </c>
    </row>
    <row r="145" spans="1:7" x14ac:dyDescent="0.25">
      <c r="A145" s="27" t="s">
        <v>5</v>
      </c>
      <c r="B145" s="154">
        <v>4</v>
      </c>
      <c r="C145" s="153">
        <v>4</v>
      </c>
      <c r="D145" s="153">
        <v>2</v>
      </c>
      <c r="E145" s="153">
        <v>5</v>
      </c>
      <c r="F145" s="153">
        <v>5</v>
      </c>
      <c r="G145" s="153">
        <v>7</v>
      </c>
    </row>
    <row r="146" spans="1:7" x14ac:dyDescent="0.25">
      <c r="A146" s="35" t="s">
        <v>387</v>
      </c>
      <c r="B146" s="154">
        <v>0</v>
      </c>
      <c r="C146" s="153">
        <v>0</v>
      </c>
      <c r="D146" s="153">
        <v>4</v>
      </c>
      <c r="E146" s="153">
        <v>0</v>
      </c>
      <c r="F146" s="153">
        <v>0</v>
      </c>
      <c r="G146" s="153">
        <v>451</v>
      </c>
    </row>
    <row r="147" spans="1:7" x14ac:dyDescent="0.25">
      <c r="A147" s="27" t="s">
        <v>6</v>
      </c>
      <c r="B147" s="154">
        <v>114</v>
      </c>
      <c r="C147" s="153">
        <v>85</v>
      </c>
      <c r="D147" s="153">
        <v>126</v>
      </c>
      <c r="E147" s="153">
        <v>143</v>
      </c>
      <c r="F147" s="153">
        <v>128</v>
      </c>
      <c r="G147" s="153">
        <v>86</v>
      </c>
    </row>
    <row r="148" spans="1:7" x14ac:dyDescent="0.25">
      <c r="A148" s="22" t="s">
        <v>631</v>
      </c>
      <c r="B148" s="154">
        <v>0</v>
      </c>
      <c r="C148" s="153">
        <v>0</v>
      </c>
      <c r="D148" s="153">
        <v>0</v>
      </c>
      <c r="E148" s="153">
        <v>0</v>
      </c>
      <c r="F148" s="153">
        <v>0</v>
      </c>
      <c r="G148" s="153">
        <v>20</v>
      </c>
    </row>
    <row r="149" spans="1:7" x14ac:dyDescent="0.25">
      <c r="A149" s="27" t="s">
        <v>7</v>
      </c>
      <c r="B149" s="154">
        <v>242</v>
      </c>
      <c r="C149" s="153">
        <v>202</v>
      </c>
      <c r="D149" s="153">
        <v>221</v>
      </c>
      <c r="E149" s="153">
        <v>193</v>
      </c>
      <c r="F149" s="153">
        <v>189</v>
      </c>
      <c r="G149" s="153">
        <v>173</v>
      </c>
    </row>
    <row r="150" spans="1:7" x14ac:dyDescent="0.25">
      <c r="A150" s="22" t="s">
        <v>382</v>
      </c>
      <c r="B150" s="154">
        <v>410</v>
      </c>
      <c r="C150" s="153">
        <v>390</v>
      </c>
      <c r="D150" s="153">
        <v>353</v>
      </c>
      <c r="E150" s="153">
        <v>450</v>
      </c>
      <c r="F150" s="153">
        <v>752</v>
      </c>
      <c r="G150" s="153">
        <v>631</v>
      </c>
    </row>
    <row r="151" spans="1:7" x14ac:dyDescent="0.25">
      <c r="A151" s="22" t="s">
        <v>12</v>
      </c>
      <c r="B151" s="154">
        <v>3</v>
      </c>
      <c r="C151" s="153">
        <v>2</v>
      </c>
      <c r="D151" s="153">
        <v>2</v>
      </c>
      <c r="E151" s="153">
        <v>0</v>
      </c>
      <c r="F151" s="153">
        <v>1</v>
      </c>
      <c r="G151" s="153">
        <v>0</v>
      </c>
    </row>
    <row r="152" spans="1:7" x14ac:dyDescent="0.25">
      <c r="A152" s="27" t="s">
        <v>25</v>
      </c>
      <c r="B152" s="154">
        <v>179</v>
      </c>
      <c r="C152" s="153">
        <v>128</v>
      </c>
      <c r="D152" s="153">
        <v>122</v>
      </c>
      <c r="E152" s="153">
        <v>128</v>
      </c>
      <c r="F152" s="153">
        <v>120</v>
      </c>
      <c r="G152" s="153">
        <v>166</v>
      </c>
    </row>
    <row r="153" spans="1:7" x14ac:dyDescent="0.25">
      <c r="A153" s="27" t="s">
        <v>26</v>
      </c>
      <c r="B153" s="154">
        <v>3</v>
      </c>
      <c r="C153" s="153">
        <v>7</v>
      </c>
      <c r="D153" s="153">
        <v>7</v>
      </c>
      <c r="E153" s="153">
        <v>2</v>
      </c>
      <c r="F153" s="153">
        <v>2</v>
      </c>
      <c r="G153" s="153">
        <v>2</v>
      </c>
    </row>
    <row r="154" spans="1:7" x14ac:dyDescent="0.25">
      <c r="A154" s="27" t="s">
        <v>263</v>
      </c>
      <c r="B154" s="154">
        <v>238</v>
      </c>
      <c r="C154" s="153">
        <v>194</v>
      </c>
      <c r="D154" s="153">
        <v>1035</v>
      </c>
      <c r="E154" s="153">
        <v>1044</v>
      </c>
      <c r="F154" s="153">
        <v>2101</v>
      </c>
      <c r="G154" s="153">
        <v>2090</v>
      </c>
    </row>
    <row r="155" spans="1:7" x14ac:dyDescent="0.25">
      <c r="A155" s="90" t="s">
        <v>642</v>
      </c>
      <c r="B155" s="154">
        <v>27443</v>
      </c>
      <c r="C155" s="153">
        <v>28869</v>
      </c>
      <c r="D155" s="153">
        <v>32276</v>
      </c>
      <c r="E155" s="153">
        <v>29326</v>
      </c>
      <c r="F155" s="153">
        <v>26727</v>
      </c>
      <c r="G155" s="153">
        <v>26227</v>
      </c>
    </row>
    <row r="156" spans="1:7" s="2" customFormat="1" x14ac:dyDescent="0.25">
      <c r="A156" s="22" t="s">
        <v>592</v>
      </c>
      <c r="B156" s="154">
        <v>94</v>
      </c>
      <c r="C156" s="153">
        <v>61</v>
      </c>
      <c r="D156" s="153">
        <v>136</v>
      </c>
      <c r="E156" s="153">
        <v>117</v>
      </c>
      <c r="F156" s="153">
        <v>36</v>
      </c>
      <c r="G156" s="153">
        <v>342</v>
      </c>
    </row>
    <row r="157" spans="1:7" x14ac:dyDescent="0.25">
      <c r="A157" s="22" t="s">
        <v>31</v>
      </c>
      <c r="B157" s="154">
        <v>2804</v>
      </c>
      <c r="C157" s="153">
        <v>3902</v>
      </c>
      <c r="D157" s="153">
        <v>3600</v>
      </c>
      <c r="E157" s="153">
        <v>4358</v>
      </c>
      <c r="F157" s="153">
        <v>3145</v>
      </c>
      <c r="G157" s="153">
        <v>3229</v>
      </c>
    </row>
    <row r="158" spans="1:7" x14ac:dyDescent="0.25">
      <c r="A158" s="22" t="s">
        <v>32</v>
      </c>
      <c r="B158" s="154">
        <v>1</v>
      </c>
      <c r="C158" s="153">
        <v>1</v>
      </c>
      <c r="D158" s="153">
        <v>1</v>
      </c>
      <c r="E158" s="153">
        <v>9</v>
      </c>
      <c r="F158" s="153">
        <v>1</v>
      </c>
      <c r="G158" s="153">
        <v>0</v>
      </c>
    </row>
    <row r="159" spans="1:7" x14ac:dyDescent="0.25">
      <c r="A159" s="22" t="s">
        <v>33</v>
      </c>
      <c r="B159" s="154">
        <v>27</v>
      </c>
      <c r="C159" s="153">
        <v>20</v>
      </c>
      <c r="D159" s="153">
        <v>11</v>
      </c>
      <c r="E159" s="153">
        <v>0</v>
      </c>
      <c r="F159" s="153">
        <v>11</v>
      </c>
      <c r="G159" s="153">
        <v>1</v>
      </c>
    </row>
    <row r="160" spans="1:7" x14ac:dyDescent="0.25">
      <c r="A160" s="112" t="s">
        <v>34</v>
      </c>
      <c r="B160" s="154">
        <v>1</v>
      </c>
      <c r="C160" s="153">
        <v>3</v>
      </c>
      <c r="D160" s="153">
        <v>4</v>
      </c>
      <c r="E160" s="153">
        <v>3</v>
      </c>
      <c r="F160" s="153">
        <v>6</v>
      </c>
      <c r="G160" s="153">
        <v>14</v>
      </c>
    </row>
    <row r="161" spans="1:7" x14ac:dyDescent="0.25">
      <c r="A161" s="27" t="s">
        <v>35</v>
      </c>
      <c r="B161" s="154">
        <v>50</v>
      </c>
      <c r="C161" s="153">
        <v>11</v>
      </c>
      <c r="D161" s="153">
        <v>23</v>
      </c>
      <c r="E161" s="153">
        <v>28</v>
      </c>
      <c r="F161" s="153">
        <v>38</v>
      </c>
      <c r="G161" s="153">
        <v>46</v>
      </c>
    </row>
    <row r="162" spans="1:7" x14ac:dyDescent="0.25">
      <c r="A162" s="22" t="s">
        <v>102</v>
      </c>
      <c r="B162" s="154">
        <v>13000</v>
      </c>
      <c r="C162" s="153">
        <v>16428</v>
      </c>
      <c r="D162" s="153">
        <v>18775</v>
      </c>
      <c r="E162" s="153">
        <v>21963</v>
      </c>
      <c r="F162" s="153">
        <v>23231</v>
      </c>
      <c r="G162" s="153">
        <v>23880</v>
      </c>
    </row>
    <row r="163" spans="1:7" x14ac:dyDescent="0.25">
      <c r="A163" s="22" t="s">
        <v>234</v>
      </c>
      <c r="B163" s="154">
        <v>30</v>
      </c>
      <c r="C163" s="153">
        <v>4</v>
      </c>
      <c r="D163" s="153">
        <v>2</v>
      </c>
      <c r="E163" s="153">
        <v>0</v>
      </c>
      <c r="F163" s="153">
        <v>0</v>
      </c>
      <c r="G163" s="153">
        <v>0</v>
      </c>
    </row>
    <row r="164" spans="1:7" x14ac:dyDescent="0.25">
      <c r="A164" s="22" t="s">
        <v>103</v>
      </c>
      <c r="B164" s="154">
        <v>441</v>
      </c>
      <c r="C164" s="153">
        <v>497</v>
      </c>
      <c r="D164" s="153">
        <v>482</v>
      </c>
      <c r="E164" s="153">
        <v>515</v>
      </c>
      <c r="F164" s="153">
        <v>556</v>
      </c>
      <c r="G164" s="153">
        <v>402</v>
      </c>
    </row>
    <row r="165" spans="1:7" x14ac:dyDescent="0.25">
      <c r="A165" s="22" t="s">
        <v>104</v>
      </c>
      <c r="B165" s="154">
        <v>32421</v>
      </c>
      <c r="C165" s="153">
        <v>31526</v>
      </c>
      <c r="D165" s="153">
        <v>33287</v>
      </c>
      <c r="E165" s="153">
        <v>26278</v>
      </c>
      <c r="F165" s="153">
        <v>23253</v>
      </c>
      <c r="G165" s="153">
        <v>25231</v>
      </c>
    </row>
    <row r="166" spans="1:7" x14ac:dyDescent="0.25">
      <c r="A166" s="22" t="s">
        <v>105</v>
      </c>
      <c r="B166" s="154">
        <v>3</v>
      </c>
      <c r="C166" s="153">
        <v>8</v>
      </c>
      <c r="D166" s="153">
        <v>9</v>
      </c>
      <c r="E166" s="153">
        <v>8</v>
      </c>
      <c r="F166" s="153">
        <v>0</v>
      </c>
      <c r="G166" s="153">
        <v>0</v>
      </c>
    </row>
    <row r="167" spans="1:7" x14ac:dyDescent="0.25">
      <c r="A167" s="22" t="s">
        <v>106</v>
      </c>
      <c r="B167" s="154">
        <v>231</v>
      </c>
      <c r="C167" s="153">
        <v>256</v>
      </c>
      <c r="D167" s="153">
        <v>250</v>
      </c>
      <c r="E167" s="153">
        <v>238</v>
      </c>
      <c r="F167" s="153">
        <v>73</v>
      </c>
      <c r="G167" s="153">
        <v>9</v>
      </c>
    </row>
    <row r="168" spans="1:7" x14ac:dyDescent="0.25">
      <c r="A168" s="33" t="s">
        <v>249</v>
      </c>
      <c r="B168" s="154">
        <v>0</v>
      </c>
      <c r="C168" s="153">
        <v>871</v>
      </c>
      <c r="D168" s="153">
        <v>0</v>
      </c>
      <c r="E168" s="153">
        <v>1</v>
      </c>
      <c r="F168" s="153">
        <v>0</v>
      </c>
      <c r="G168" s="153">
        <v>9</v>
      </c>
    </row>
    <row r="169" spans="1:7" x14ac:dyDescent="0.25">
      <c r="A169" s="35" t="s">
        <v>108</v>
      </c>
      <c r="B169" s="154">
        <v>5</v>
      </c>
      <c r="C169" s="153">
        <v>4</v>
      </c>
      <c r="D169" s="153">
        <v>4</v>
      </c>
      <c r="E169" s="153">
        <v>11</v>
      </c>
      <c r="F169" s="153">
        <v>17</v>
      </c>
      <c r="G169" s="153">
        <v>10</v>
      </c>
    </row>
    <row r="170" spans="1:7" x14ac:dyDescent="0.25">
      <c r="A170" s="35" t="s">
        <v>399</v>
      </c>
      <c r="B170" s="154">
        <v>0</v>
      </c>
      <c r="C170" s="153">
        <v>1</v>
      </c>
      <c r="D170" s="153">
        <v>0</v>
      </c>
      <c r="E170" s="153">
        <v>0</v>
      </c>
      <c r="F170" s="153">
        <v>1</v>
      </c>
      <c r="G170" s="153">
        <v>0</v>
      </c>
    </row>
    <row r="171" spans="1:7" x14ac:dyDescent="0.25">
      <c r="A171" s="27" t="s">
        <v>344</v>
      </c>
      <c r="B171" s="154">
        <v>29</v>
      </c>
      <c r="C171" s="153">
        <v>50</v>
      </c>
      <c r="D171" s="153">
        <v>90</v>
      </c>
      <c r="E171" s="153">
        <v>212</v>
      </c>
      <c r="F171" s="153">
        <v>335</v>
      </c>
      <c r="G171" s="153">
        <v>459</v>
      </c>
    </row>
    <row r="172" spans="1:7" x14ac:dyDescent="0.25">
      <c r="A172" s="27" t="s">
        <v>123</v>
      </c>
      <c r="B172" s="154">
        <v>1141</v>
      </c>
      <c r="C172" s="153">
        <v>1059</v>
      </c>
      <c r="D172" s="153">
        <v>915</v>
      </c>
      <c r="E172" s="153">
        <v>906</v>
      </c>
      <c r="F172" s="153">
        <v>1048</v>
      </c>
      <c r="G172" s="153">
        <v>1067</v>
      </c>
    </row>
    <row r="173" spans="1:7" x14ac:dyDescent="0.25">
      <c r="A173" s="27" t="s">
        <v>124</v>
      </c>
      <c r="B173" s="154">
        <v>28</v>
      </c>
      <c r="C173" s="153">
        <v>49</v>
      </c>
      <c r="D173" s="153">
        <v>37</v>
      </c>
      <c r="E173" s="153">
        <v>91</v>
      </c>
      <c r="F173" s="153">
        <v>33</v>
      </c>
      <c r="G173" s="153">
        <v>58</v>
      </c>
    </row>
    <row r="174" spans="1:7" x14ac:dyDescent="0.25">
      <c r="A174" s="27" t="s">
        <v>125</v>
      </c>
      <c r="B174" s="154">
        <v>22</v>
      </c>
      <c r="C174" s="153">
        <v>28</v>
      </c>
      <c r="D174" s="153">
        <v>27</v>
      </c>
      <c r="E174" s="153">
        <v>8</v>
      </c>
      <c r="F174" s="153">
        <v>38</v>
      </c>
      <c r="G174" s="153">
        <v>25</v>
      </c>
    </row>
    <row r="175" spans="1:7" x14ac:dyDescent="0.25">
      <c r="A175" s="27"/>
      <c r="B175" s="152"/>
      <c r="C175" s="153"/>
      <c r="D175" s="153"/>
      <c r="E175" s="153"/>
      <c r="F175" s="153"/>
      <c r="G175" s="153"/>
    </row>
    <row r="176" spans="1:7" x14ac:dyDescent="0.25">
      <c r="A176" s="156" t="s">
        <v>151</v>
      </c>
      <c r="B176" s="147">
        <f t="shared" ref="B176:G176" si="8">SUM(B178:B188)</f>
        <v>361</v>
      </c>
      <c r="C176" s="148">
        <f t="shared" si="8"/>
        <v>256</v>
      </c>
      <c r="D176" s="148">
        <f t="shared" si="8"/>
        <v>247</v>
      </c>
      <c r="E176" s="148">
        <f t="shared" si="8"/>
        <v>213</v>
      </c>
      <c r="F176" s="148">
        <f t="shared" si="8"/>
        <v>205</v>
      </c>
      <c r="G176" s="148">
        <f t="shared" si="8"/>
        <v>157</v>
      </c>
    </row>
    <row r="177" spans="1:7" x14ac:dyDescent="0.25">
      <c r="A177" s="27"/>
      <c r="B177" s="152"/>
      <c r="C177" s="153"/>
      <c r="D177" s="153"/>
      <c r="E177" s="153"/>
      <c r="F177" s="153"/>
      <c r="G177" s="153"/>
    </row>
    <row r="178" spans="1:7" x14ac:dyDescent="0.25">
      <c r="A178" s="6" t="s">
        <v>543</v>
      </c>
      <c r="B178" s="154">
        <v>2</v>
      </c>
      <c r="C178" s="153">
        <v>6</v>
      </c>
      <c r="D178" s="153">
        <v>2</v>
      </c>
      <c r="E178" s="153">
        <v>0</v>
      </c>
      <c r="F178" s="153">
        <v>0</v>
      </c>
      <c r="G178" s="153">
        <v>0</v>
      </c>
    </row>
    <row r="179" spans="1:7" x14ac:dyDescent="0.25">
      <c r="A179" s="35" t="s">
        <v>284</v>
      </c>
      <c r="B179" s="154">
        <v>0</v>
      </c>
      <c r="C179" s="153">
        <v>0</v>
      </c>
      <c r="D179" s="153">
        <v>0</v>
      </c>
      <c r="E179" s="153">
        <v>1</v>
      </c>
      <c r="F179" s="153">
        <v>1</v>
      </c>
      <c r="G179" s="153">
        <v>0</v>
      </c>
    </row>
    <row r="180" spans="1:7" x14ac:dyDescent="0.25">
      <c r="A180" s="27" t="s">
        <v>11</v>
      </c>
      <c r="B180" s="154">
        <v>34</v>
      </c>
      <c r="C180" s="153">
        <v>22</v>
      </c>
      <c r="D180" s="153">
        <v>36</v>
      </c>
      <c r="E180" s="153">
        <v>25</v>
      </c>
      <c r="F180" s="153">
        <v>25</v>
      </c>
      <c r="G180" s="153">
        <v>29</v>
      </c>
    </row>
    <row r="181" spans="1:7" x14ac:dyDescent="0.25">
      <c r="A181" s="22" t="s">
        <v>59</v>
      </c>
      <c r="B181" s="154">
        <v>1</v>
      </c>
      <c r="C181" s="153">
        <v>2</v>
      </c>
      <c r="D181" s="153">
        <v>2</v>
      </c>
      <c r="E181" s="153">
        <v>2</v>
      </c>
      <c r="F181" s="153">
        <v>7</v>
      </c>
      <c r="G181" s="153">
        <v>15</v>
      </c>
    </row>
    <row r="182" spans="1:7" x14ac:dyDescent="0.25">
      <c r="A182" s="27" t="s">
        <v>67</v>
      </c>
      <c r="B182" s="154">
        <v>307</v>
      </c>
      <c r="C182" s="153">
        <v>213</v>
      </c>
      <c r="D182" s="153">
        <v>178</v>
      </c>
      <c r="E182" s="153">
        <v>169</v>
      </c>
      <c r="F182" s="153">
        <v>0</v>
      </c>
      <c r="G182" s="153">
        <v>4</v>
      </c>
    </row>
    <row r="183" spans="1:7" x14ac:dyDescent="0.25">
      <c r="A183" s="35" t="s">
        <v>286</v>
      </c>
      <c r="B183" s="154">
        <v>0</v>
      </c>
      <c r="C183" s="153">
        <v>0</v>
      </c>
      <c r="D183" s="153">
        <v>0</v>
      </c>
      <c r="E183" s="153">
        <v>1</v>
      </c>
      <c r="F183" s="153">
        <v>0</v>
      </c>
      <c r="G183" s="153">
        <v>0</v>
      </c>
    </row>
    <row r="184" spans="1:7" x14ac:dyDescent="0.25">
      <c r="A184" s="27" t="s">
        <v>87</v>
      </c>
      <c r="B184" s="154">
        <v>1</v>
      </c>
      <c r="C184" s="153">
        <v>1</v>
      </c>
      <c r="D184" s="153">
        <v>3</v>
      </c>
      <c r="E184" s="153">
        <v>0</v>
      </c>
      <c r="F184" s="153">
        <v>1</v>
      </c>
      <c r="G184" s="153">
        <v>2</v>
      </c>
    </row>
    <row r="185" spans="1:7" x14ac:dyDescent="0.25">
      <c r="A185" s="35" t="s">
        <v>287</v>
      </c>
      <c r="B185" s="154">
        <v>0</v>
      </c>
      <c r="C185" s="153">
        <v>0</v>
      </c>
      <c r="D185" s="153">
        <v>1</v>
      </c>
      <c r="E185" s="153">
        <v>0</v>
      </c>
      <c r="F185" s="153">
        <v>3</v>
      </c>
      <c r="G185" s="153">
        <v>0</v>
      </c>
    </row>
    <row r="186" spans="1:7" x14ac:dyDescent="0.25">
      <c r="A186" s="27" t="s">
        <v>92</v>
      </c>
      <c r="B186" s="154">
        <v>12</v>
      </c>
      <c r="C186" s="153">
        <v>7</v>
      </c>
      <c r="D186" s="153">
        <v>20</v>
      </c>
      <c r="E186" s="153">
        <v>6</v>
      </c>
      <c r="F186" s="153">
        <v>10</v>
      </c>
      <c r="G186" s="153">
        <v>9</v>
      </c>
    </row>
    <row r="187" spans="1:7" x14ac:dyDescent="0.25">
      <c r="A187" s="90" t="s">
        <v>231</v>
      </c>
      <c r="B187" s="154">
        <v>2</v>
      </c>
      <c r="C187" s="153">
        <v>1</v>
      </c>
      <c r="D187" s="153">
        <v>0</v>
      </c>
      <c r="E187" s="153">
        <v>3</v>
      </c>
      <c r="F187" s="153">
        <v>149</v>
      </c>
      <c r="G187" s="153">
        <v>91</v>
      </c>
    </row>
    <row r="188" spans="1:7" x14ac:dyDescent="0.25">
      <c r="A188" s="27" t="s">
        <v>122</v>
      </c>
      <c r="B188" s="154">
        <v>2</v>
      </c>
      <c r="C188" s="153">
        <v>4</v>
      </c>
      <c r="D188" s="153">
        <v>5</v>
      </c>
      <c r="E188" s="153">
        <v>6</v>
      </c>
      <c r="F188" s="153">
        <v>9</v>
      </c>
      <c r="G188" s="153">
        <v>7</v>
      </c>
    </row>
    <row r="189" spans="1:7" x14ac:dyDescent="0.25">
      <c r="A189" s="27"/>
      <c r="B189" s="152"/>
      <c r="C189" s="153"/>
      <c r="D189" s="153"/>
      <c r="E189" s="153"/>
      <c r="F189" s="153"/>
      <c r="G189" s="153"/>
    </row>
    <row r="190" spans="1:7" x14ac:dyDescent="0.25">
      <c r="A190" s="50" t="s">
        <v>152</v>
      </c>
      <c r="B190" s="147">
        <f t="shared" ref="B190:G190" si="9">SUM(B192:B212)</f>
        <v>4176</v>
      </c>
      <c r="C190" s="148">
        <f t="shared" si="9"/>
        <v>4131</v>
      </c>
      <c r="D190" s="148">
        <f t="shared" si="9"/>
        <v>3882</v>
      </c>
      <c r="E190" s="148">
        <f t="shared" si="9"/>
        <v>3932</v>
      </c>
      <c r="F190" s="148">
        <f t="shared" si="9"/>
        <v>3783</v>
      </c>
      <c r="G190" s="148">
        <f t="shared" si="9"/>
        <v>3791</v>
      </c>
    </row>
    <row r="191" spans="1:7" x14ac:dyDescent="0.25">
      <c r="A191" s="27"/>
      <c r="B191" s="152"/>
      <c r="C191" s="153"/>
      <c r="D191" s="153"/>
      <c r="E191" s="153"/>
      <c r="F191" s="153"/>
      <c r="G191" s="153"/>
    </row>
    <row r="192" spans="1:7" ht="16.5" customHeight="1" x14ac:dyDescent="0.25">
      <c r="A192" s="27" t="s">
        <v>486</v>
      </c>
      <c r="B192" s="154">
        <v>376</v>
      </c>
      <c r="C192" s="153">
        <v>487</v>
      </c>
      <c r="D192" s="153">
        <v>514</v>
      </c>
      <c r="E192" s="153">
        <v>458</v>
      </c>
      <c r="F192" s="153">
        <v>405</v>
      </c>
      <c r="G192" s="153">
        <v>491</v>
      </c>
    </row>
    <row r="193" spans="1:7" ht="16.5" customHeight="1" x14ac:dyDescent="0.25">
      <c r="A193" s="27" t="s">
        <v>735</v>
      </c>
      <c r="B193" s="154">
        <v>0</v>
      </c>
      <c r="C193" s="153">
        <v>0</v>
      </c>
      <c r="D193" s="153">
        <v>0</v>
      </c>
      <c r="E193" s="153">
        <v>0</v>
      </c>
      <c r="F193" s="153">
        <v>0</v>
      </c>
      <c r="G193" s="153">
        <v>5</v>
      </c>
    </row>
    <row r="194" spans="1:7" ht="16.5" customHeight="1" x14ac:dyDescent="0.25">
      <c r="A194" s="27" t="s">
        <v>489</v>
      </c>
      <c r="B194" s="154">
        <v>5</v>
      </c>
      <c r="C194" s="153">
        <v>11</v>
      </c>
      <c r="D194" s="153">
        <v>3</v>
      </c>
      <c r="E194" s="153">
        <v>2</v>
      </c>
      <c r="F194" s="153">
        <v>11</v>
      </c>
      <c r="G194" s="153">
        <v>1</v>
      </c>
    </row>
    <row r="195" spans="1:7" ht="16.5" customHeight="1" x14ac:dyDescent="0.25">
      <c r="A195" s="6" t="s">
        <v>199</v>
      </c>
      <c r="B195" s="154">
        <v>0</v>
      </c>
      <c r="C195" s="153">
        <v>1</v>
      </c>
      <c r="D195" s="153">
        <v>0</v>
      </c>
      <c r="E195" s="153">
        <v>0</v>
      </c>
      <c r="F195" s="153">
        <v>0</v>
      </c>
      <c r="G195" s="153">
        <v>0</v>
      </c>
    </row>
    <row r="196" spans="1:7" ht="16.5" customHeight="1" x14ac:dyDescent="0.25">
      <c r="A196" s="25" t="s">
        <v>289</v>
      </c>
      <c r="B196" s="154">
        <v>3</v>
      </c>
      <c r="C196" s="153">
        <v>0</v>
      </c>
      <c r="D196" s="153">
        <v>3</v>
      </c>
      <c r="E196" s="153">
        <v>0</v>
      </c>
      <c r="F196" s="153">
        <v>3</v>
      </c>
      <c r="G196" s="153">
        <v>3</v>
      </c>
    </row>
    <row r="197" spans="1:7" ht="16.5" customHeight="1" x14ac:dyDescent="0.25">
      <c r="A197" s="6" t="s">
        <v>202</v>
      </c>
      <c r="B197" s="154">
        <v>3487</v>
      </c>
      <c r="C197" s="153">
        <v>3338</v>
      </c>
      <c r="D197" s="153">
        <v>3059</v>
      </c>
      <c r="E197" s="153">
        <v>3164</v>
      </c>
      <c r="F197" s="153">
        <v>3106</v>
      </c>
      <c r="G197" s="153">
        <v>3001</v>
      </c>
    </row>
    <row r="198" spans="1:7" ht="16.5" customHeight="1" x14ac:dyDescent="0.25">
      <c r="A198" s="26" t="s">
        <v>586</v>
      </c>
      <c r="B198" s="154">
        <v>6</v>
      </c>
      <c r="C198" s="153">
        <v>1</v>
      </c>
      <c r="D198" s="153">
        <v>1</v>
      </c>
      <c r="E198" s="153">
        <v>0</v>
      </c>
      <c r="F198" s="153">
        <v>1</v>
      </c>
      <c r="G198" s="153">
        <v>0</v>
      </c>
    </row>
    <row r="199" spans="1:7" ht="16.5" customHeight="1" x14ac:dyDescent="0.25">
      <c r="A199" s="35" t="s">
        <v>290</v>
      </c>
      <c r="B199" s="154">
        <v>0</v>
      </c>
      <c r="C199" s="153">
        <v>0</v>
      </c>
      <c r="D199" s="153">
        <v>0</v>
      </c>
      <c r="E199" s="153">
        <v>1</v>
      </c>
      <c r="F199" s="153">
        <v>0</v>
      </c>
      <c r="G199" s="153">
        <v>2</v>
      </c>
    </row>
    <row r="200" spans="1:7" ht="16.5" customHeight="1" x14ac:dyDescent="0.25">
      <c r="A200" s="27" t="s">
        <v>517</v>
      </c>
      <c r="B200" s="154">
        <v>1</v>
      </c>
      <c r="C200" s="153">
        <v>1</v>
      </c>
      <c r="D200" s="153">
        <v>1</v>
      </c>
      <c r="E200" s="153">
        <v>1</v>
      </c>
      <c r="F200" s="153">
        <v>1</v>
      </c>
      <c r="G200" s="153">
        <v>2</v>
      </c>
    </row>
    <row r="201" spans="1:7" ht="16.5" customHeight="1" x14ac:dyDescent="0.25">
      <c r="A201" s="6" t="s">
        <v>587</v>
      </c>
      <c r="B201" s="154">
        <v>2</v>
      </c>
      <c r="C201" s="153">
        <v>0</v>
      </c>
      <c r="D201" s="153">
        <v>0</v>
      </c>
      <c r="E201" s="153">
        <v>0</v>
      </c>
      <c r="F201" s="153">
        <v>1</v>
      </c>
      <c r="G201" s="153">
        <v>0</v>
      </c>
    </row>
    <row r="202" spans="1:7" ht="16.5" customHeight="1" x14ac:dyDescent="0.25">
      <c r="A202" s="35" t="s">
        <v>291</v>
      </c>
      <c r="B202" s="154">
        <v>0</v>
      </c>
      <c r="C202" s="153">
        <v>0</v>
      </c>
      <c r="D202" s="153">
        <v>0</v>
      </c>
      <c r="E202" s="153">
        <v>1</v>
      </c>
      <c r="F202" s="153">
        <v>0</v>
      </c>
      <c r="G202" s="153">
        <v>0</v>
      </c>
    </row>
    <row r="203" spans="1:7" ht="16.5" customHeight="1" x14ac:dyDescent="0.25">
      <c r="A203" s="24" t="s">
        <v>264</v>
      </c>
      <c r="B203" s="154">
        <v>23</v>
      </c>
      <c r="C203" s="153">
        <v>37</v>
      </c>
      <c r="D203" s="153">
        <v>42</v>
      </c>
      <c r="E203" s="153">
        <v>28</v>
      </c>
      <c r="F203" s="153">
        <v>11</v>
      </c>
      <c r="G203" s="153">
        <v>16</v>
      </c>
    </row>
    <row r="204" spans="1:7" ht="16.5" customHeight="1" x14ac:dyDescent="0.25">
      <c r="A204" s="27" t="s">
        <v>36</v>
      </c>
      <c r="B204" s="154">
        <v>11</v>
      </c>
      <c r="C204" s="153">
        <v>7</v>
      </c>
      <c r="D204" s="153">
        <v>4</v>
      </c>
      <c r="E204" s="153">
        <v>7</v>
      </c>
      <c r="F204" s="153">
        <v>4</v>
      </c>
      <c r="G204" s="153">
        <v>0</v>
      </c>
    </row>
    <row r="205" spans="1:7" ht="16.5" customHeight="1" x14ac:dyDescent="0.25">
      <c r="A205" s="27" t="s">
        <v>37</v>
      </c>
      <c r="B205" s="154">
        <v>218</v>
      </c>
      <c r="C205" s="153">
        <v>223</v>
      </c>
      <c r="D205" s="153">
        <v>230</v>
      </c>
      <c r="E205" s="153">
        <v>235</v>
      </c>
      <c r="F205" s="153">
        <v>231</v>
      </c>
      <c r="G205" s="153">
        <v>266</v>
      </c>
    </row>
    <row r="206" spans="1:7" ht="16.5" customHeight="1" x14ac:dyDescent="0.25">
      <c r="A206" s="6" t="s">
        <v>225</v>
      </c>
      <c r="B206" s="154">
        <v>31</v>
      </c>
      <c r="C206" s="153">
        <v>11</v>
      </c>
      <c r="D206" s="153">
        <v>22</v>
      </c>
      <c r="E206" s="153">
        <v>17</v>
      </c>
      <c r="F206" s="153">
        <v>8</v>
      </c>
      <c r="G206" s="153">
        <v>3</v>
      </c>
    </row>
    <row r="207" spans="1:7" ht="16.5" customHeight="1" x14ac:dyDescent="0.25">
      <c r="A207" s="22" t="s">
        <v>78</v>
      </c>
      <c r="B207" s="154">
        <v>2</v>
      </c>
      <c r="C207" s="153">
        <v>4</v>
      </c>
      <c r="D207" s="153">
        <v>0</v>
      </c>
      <c r="E207" s="153">
        <v>0</v>
      </c>
      <c r="F207" s="153">
        <v>0</v>
      </c>
      <c r="G207" s="153">
        <v>0</v>
      </c>
    </row>
    <row r="208" spans="1:7" ht="16.5" customHeight="1" x14ac:dyDescent="0.25">
      <c r="A208" s="6" t="s">
        <v>228</v>
      </c>
      <c r="B208" s="154">
        <v>5</v>
      </c>
      <c r="C208" s="153">
        <v>5</v>
      </c>
      <c r="D208" s="153">
        <v>3</v>
      </c>
      <c r="E208" s="153">
        <v>4</v>
      </c>
      <c r="F208" s="153">
        <v>0</v>
      </c>
      <c r="G208" s="153">
        <v>0</v>
      </c>
    </row>
    <row r="209" spans="1:7" ht="16.5" customHeight="1" x14ac:dyDescent="0.25">
      <c r="A209" s="6" t="s">
        <v>230</v>
      </c>
      <c r="B209" s="154">
        <v>5</v>
      </c>
      <c r="C209" s="153">
        <v>1</v>
      </c>
      <c r="D209" s="153">
        <v>0</v>
      </c>
      <c r="E209" s="153">
        <v>3</v>
      </c>
      <c r="F209" s="153">
        <v>0</v>
      </c>
      <c r="G209" s="153">
        <v>1</v>
      </c>
    </row>
    <row r="210" spans="1:7" ht="16.5" customHeight="1" x14ac:dyDescent="0.25">
      <c r="A210" s="35" t="s">
        <v>253</v>
      </c>
      <c r="B210" s="154">
        <v>0</v>
      </c>
      <c r="C210" s="153">
        <v>0</v>
      </c>
      <c r="D210" s="153">
        <v>0</v>
      </c>
      <c r="E210" s="153">
        <v>11</v>
      </c>
      <c r="F210" s="153">
        <v>0</v>
      </c>
      <c r="G210" s="153">
        <v>0</v>
      </c>
    </row>
    <row r="211" spans="1:7" ht="16.5" customHeight="1" x14ac:dyDescent="0.25">
      <c r="A211" s="24" t="s">
        <v>593</v>
      </c>
      <c r="B211" s="154">
        <v>1</v>
      </c>
      <c r="C211" s="153">
        <v>2</v>
      </c>
      <c r="D211" s="153">
        <v>0</v>
      </c>
      <c r="E211" s="153">
        <v>0</v>
      </c>
      <c r="F211" s="153">
        <v>1</v>
      </c>
      <c r="G211" s="153">
        <v>0</v>
      </c>
    </row>
    <row r="212" spans="1:7" ht="16.5" customHeight="1" x14ac:dyDescent="0.25">
      <c r="A212" s="6" t="s">
        <v>248</v>
      </c>
      <c r="B212" s="154">
        <v>0</v>
      </c>
      <c r="C212" s="153">
        <v>2</v>
      </c>
      <c r="D212" s="153">
        <v>0</v>
      </c>
      <c r="E212" s="153">
        <v>0</v>
      </c>
      <c r="F212" s="153">
        <v>0</v>
      </c>
      <c r="G212" s="153">
        <v>0</v>
      </c>
    </row>
    <row r="213" spans="1:7" x14ac:dyDescent="0.25">
      <c r="A213" s="34"/>
      <c r="B213" s="154"/>
      <c r="C213" s="153"/>
      <c r="D213" s="153"/>
      <c r="E213" s="153"/>
      <c r="F213" s="153"/>
      <c r="G213" s="153"/>
    </row>
    <row r="214" spans="1:7" x14ac:dyDescent="0.25">
      <c r="A214" s="50" t="s">
        <v>153</v>
      </c>
      <c r="B214" s="147">
        <f t="shared" ref="B214:G214" si="10">SUM(B216:B218)</f>
        <v>15</v>
      </c>
      <c r="C214" s="148">
        <f t="shared" si="10"/>
        <v>4</v>
      </c>
      <c r="D214" s="148">
        <f t="shared" si="10"/>
        <v>7</v>
      </c>
      <c r="E214" s="148">
        <f t="shared" si="10"/>
        <v>4</v>
      </c>
      <c r="F214" s="148">
        <f t="shared" si="10"/>
        <v>3</v>
      </c>
      <c r="G214" s="148">
        <f t="shared" si="10"/>
        <v>9</v>
      </c>
    </row>
    <row r="215" spans="1:7" x14ac:dyDescent="0.25">
      <c r="A215" s="27"/>
      <c r="B215" s="152"/>
      <c r="C215" s="153"/>
      <c r="D215" s="153"/>
      <c r="E215" s="153"/>
      <c r="F215" s="153"/>
      <c r="G215" s="153"/>
    </row>
    <row r="216" spans="1:7" x14ac:dyDescent="0.25">
      <c r="A216" s="27" t="s">
        <v>501</v>
      </c>
      <c r="B216" s="154">
        <v>5</v>
      </c>
      <c r="C216" s="153">
        <v>3</v>
      </c>
      <c r="D216" s="153">
        <v>3</v>
      </c>
      <c r="E216" s="153">
        <v>2</v>
      </c>
      <c r="F216" s="153">
        <v>1</v>
      </c>
      <c r="G216" s="153">
        <v>3</v>
      </c>
    </row>
    <row r="217" spans="1:7" x14ac:dyDescent="0.25">
      <c r="A217" s="27" t="s">
        <v>294</v>
      </c>
      <c r="B217" s="154">
        <v>5</v>
      </c>
      <c r="C217" s="153">
        <v>0</v>
      </c>
      <c r="D217" s="153">
        <v>2</v>
      </c>
      <c r="E217" s="153">
        <v>2</v>
      </c>
      <c r="F217" s="153">
        <v>0</v>
      </c>
      <c r="G217" s="153">
        <v>3</v>
      </c>
    </row>
    <row r="218" spans="1:7" x14ac:dyDescent="0.25">
      <c r="A218" s="22" t="s">
        <v>60</v>
      </c>
      <c r="B218" s="154">
        <v>5</v>
      </c>
      <c r="C218" s="153">
        <v>1</v>
      </c>
      <c r="D218" s="153">
        <v>2</v>
      </c>
      <c r="E218" s="153">
        <v>0</v>
      </c>
      <c r="F218" s="153">
        <v>2</v>
      </c>
      <c r="G218" s="153">
        <v>3</v>
      </c>
    </row>
    <row r="219" spans="1:7" x14ac:dyDescent="0.25">
      <c r="A219" s="27"/>
      <c r="B219" s="152"/>
      <c r="C219" s="153"/>
      <c r="D219" s="153"/>
      <c r="E219" s="153"/>
      <c r="F219" s="153"/>
      <c r="G219" s="153"/>
    </row>
    <row r="220" spans="1:7" x14ac:dyDescent="0.25">
      <c r="A220" s="50" t="s">
        <v>154</v>
      </c>
      <c r="B220" s="147">
        <f t="shared" ref="B220:G220" si="11">SUM(B222:B230)</f>
        <v>5</v>
      </c>
      <c r="C220" s="148">
        <f t="shared" si="11"/>
        <v>5</v>
      </c>
      <c r="D220" s="148">
        <f t="shared" si="11"/>
        <v>5</v>
      </c>
      <c r="E220" s="148">
        <f t="shared" si="11"/>
        <v>4</v>
      </c>
      <c r="F220" s="148">
        <f t="shared" si="11"/>
        <v>6</v>
      </c>
      <c r="G220" s="148">
        <f t="shared" si="11"/>
        <v>7</v>
      </c>
    </row>
    <row r="221" spans="1:7" x14ac:dyDescent="0.25">
      <c r="A221" s="34"/>
      <c r="B221" s="154"/>
      <c r="C221" s="153"/>
      <c r="D221" s="153"/>
      <c r="E221" s="153"/>
      <c r="F221" s="153"/>
      <c r="G221" s="153"/>
    </row>
    <row r="222" spans="1:7" x14ac:dyDescent="0.25">
      <c r="A222" s="27" t="s">
        <v>295</v>
      </c>
      <c r="B222" s="154">
        <v>1</v>
      </c>
      <c r="C222" s="153">
        <v>0</v>
      </c>
      <c r="D222" s="153">
        <v>0</v>
      </c>
      <c r="E222" s="153">
        <v>0</v>
      </c>
      <c r="F222" s="153">
        <v>0</v>
      </c>
      <c r="G222" s="153">
        <v>0</v>
      </c>
    </row>
    <row r="223" spans="1:7" x14ac:dyDescent="0.25">
      <c r="A223" s="25" t="s">
        <v>509</v>
      </c>
      <c r="B223" s="154">
        <v>0</v>
      </c>
      <c r="C223" s="153">
        <v>1</v>
      </c>
      <c r="D223" s="153">
        <v>0</v>
      </c>
      <c r="E223" s="153">
        <v>0</v>
      </c>
      <c r="F223" s="153">
        <v>0</v>
      </c>
      <c r="G223" s="153">
        <v>0</v>
      </c>
    </row>
    <row r="224" spans="1:7" x14ac:dyDescent="0.25">
      <c r="A224" s="35" t="s">
        <v>297</v>
      </c>
      <c r="B224" s="154">
        <v>0</v>
      </c>
      <c r="C224" s="153">
        <v>0</v>
      </c>
      <c r="D224" s="153">
        <v>1</v>
      </c>
      <c r="E224" s="153">
        <v>0</v>
      </c>
      <c r="F224" s="153">
        <v>0</v>
      </c>
      <c r="G224" s="153">
        <v>0</v>
      </c>
    </row>
    <row r="225" spans="1:7" x14ac:dyDescent="0.25">
      <c r="A225" s="35" t="s">
        <v>296</v>
      </c>
      <c r="B225" s="154">
        <v>0</v>
      </c>
      <c r="C225" s="153">
        <v>0</v>
      </c>
      <c r="D225" s="153">
        <v>2</v>
      </c>
      <c r="E225" s="153">
        <v>1</v>
      </c>
      <c r="F225" s="153">
        <v>2</v>
      </c>
      <c r="G225" s="153">
        <v>4</v>
      </c>
    </row>
    <row r="226" spans="1:7" x14ac:dyDescent="0.25">
      <c r="A226" s="112" t="s">
        <v>266</v>
      </c>
      <c r="B226" s="154">
        <v>0</v>
      </c>
      <c r="C226" s="153">
        <v>2</v>
      </c>
      <c r="D226" s="153">
        <v>0</v>
      </c>
      <c r="E226" s="153">
        <v>1</v>
      </c>
      <c r="F226" s="153">
        <v>0</v>
      </c>
      <c r="G226" s="153">
        <v>0</v>
      </c>
    </row>
    <row r="227" spans="1:7" x14ac:dyDescent="0.25">
      <c r="A227" s="27" t="s">
        <v>598</v>
      </c>
      <c r="B227" s="154">
        <v>0</v>
      </c>
      <c r="C227" s="153">
        <v>0</v>
      </c>
      <c r="D227" s="153">
        <v>0</v>
      </c>
      <c r="E227" s="153">
        <v>0</v>
      </c>
      <c r="F227" s="153">
        <v>2</v>
      </c>
      <c r="G227" s="153">
        <v>1</v>
      </c>
    </row>
    <row r="228" spans="1:7" x14ac:dyDescent="0.25">
      <c r="A228" s="35" t="s">
        <v>401</v>
      </c>
      <c r="B228" s="154">
        <v>0</v>
      </c>
      <c r="C228" s="153">
        <v>0</v>
      </c>
      <c r="D228" s="153">
        <v>0</v>
      </c>
      <c r="E228" s="153">
        <v>2</v>
      </c>
      <c r="F228" s="153">
        <v>1</v>
      </c>
      <c r="G228" s="153">
        <v>2</v>
      </c>
    </row>
    <row r="229" spans="1:7" ht="15" customHeight="1" x14ac:dyDescent="0.25">
      <c r="A229" s="26" t="s">
        <v>594</v>
      </c>
      <c r="B229" s="154">
        <v>3</v>
      </c>
      <c r="C229" s="153">
        <v>0</v>
      </c>
      <c r="D229" s="153">
        <v>0</v>
      </c>
      <c r="E229" s="153">
        <v>0</v>
      </c>
      <c r="F229" s="153">
        <v>1</v>
      </c>
      <c r="G229" s="153">
        <v>0</v>
      </c>
    </row>
    <row r="230" spans="1:7" ht="15" customHeight="1" x14ac:dyDescent="0.25">
      <c r="A230" s="22" t="s">
        <v>135</v>
      </c>
      <c r="B230" s="154">
        <v>1</v>
      </c>
      <c r="C230" s="153">
        <v>2</v>
      </c>
      <c r="D230" s="153">
        <v>2</v>
      </c>
      <c r="E230" s="153">
        <v>0</v>
      </c>
      <c r="F230" s="153">
        <v>0</v>
      </c>
      <c r="G230" s="153">
        <v>0</v>
      </c>
    </row>
    <row r="231" spans="1:7" x14ac:dyDescent="0.25">
      <c r="A231" s="34"/>
      <c r="B231" s="154"/>
      <c r="C231" s="153"/>
      <c r="D231" s="153"/>
      <c r="E231" s="153"/>
      <c r="F231" s="153"/>
      <c r="G231" s="153"/>
    </row>
    <row r="232" spans="1:7" x14ac:dyDescent="0.25">
      <c r="A232" s="50" t="s">
        <v>155</v>
      </c>
      <c r="B232" s="147">
        <f t="shared" ref="B232:G232" si="12">SUM(B234:B246)</f>
        <v>4994</v>
      </c>
      <c r="C232" s="148">
        <f t="shared" si="12"/>
        <v>4726</v>
      </c>
      <c r="D232" s="148">
        <f t="shared" si="12"/>
        <v>5268</v>
      </c>
      <c r="E232" s="148">
        <f t="shared" si="12"/>
        <v>5175</v>
      </c>
      <c r="F232" s="148">
        <f t="shared" si="12"/>
        <v>5406</v>
      </c>
      <c r="G232" s="148">
        <f t="shared" si="12"/>
        <v>5786</v>
      </c>
    </row>
    <row r="233" spans="1:7" x14ac:dyDescent="0.25">
      <c r="A233" s="27"/>
      <c r="B233" s="152"/>
      <c r="C233" s="153"/>
      <c r="D233" s="153"/>
      <c r="E233" s="153"/>
      <c r="F233" s="153"/>
      <c r="G233" s="153"/>
    </row>
    <row r="234" spans="1:7" x14ac:dyDescent="0.25">
      <c r="A234" s="25" t="s">
        <v>197</v>
      </c>
      <c r="B234" s="154">
        <v>548</v>
      </c>
      <c r="C234" s="153">
        <v>472</v>
      </c>
      <c r="D234" s="153">
        <v>520</v>
      </c>
      <c r="E234" s="153">
        <v>528</v>
      </c>
      <c r="F234" s="153">
        <v>507</v>
      </c>
      <c r="G234" s="153">
        <v>522</v>
      </c>
    </row>
    <row r="235" spans="1:7" x14ac:dyDescent="0.25">
      <c r="A235" s="25" t="s">
        <v>198</v>
      </c>
      <c r="B235" s="154">
        <v>62</v>
      </c>
      <c r="C235" s="153">
        <v>55</v>
      </c>
      <c r="D235" s="153">
        <v>48</v>
      </c>
      <c r="E235" s="153">
        <v>34</v>
      </c>
      <c r="F235" s="153">
        <v>26</v>
      </c>
      <c r="G235" s="153">
        <v>20</v>
      </c>
    </row>
    <row r="236" spans="1:7" x14ac:dyDescent="0.25">
      <c r="A236" s="25" t="s">
        <v>206</v>
      </c>
      <c r="B236" s="154">
        <v>3164</v>
      </c>
      <c r="C236" s="153">
        <v>3020</v>
      </c>
      <c r="D236" s="153">
        <v>3396</v>
      </c>
      <c r="E236" s="153">
        <v>3422</v>
      </c>
      <c r="F236" s="153">
        <v>3652</v>
      </c>
      <c r="G236" s="153">
        <v>3834</v>
      </c>
    </row>
    <row r="237" spans="1:7" x14ac:dyDescent="0.25">
      <c r="A237" s="27" t="s">
        <v>2</v>
      </c>
      <c r="B237" s="154">
        <v>48</v>
      </c>
      <c r="C237" s="153">
        <v>28</v>
      </c>
      <c r="D237" s="153">
        <v>38</v>
      </c>
      <c r="E237" s="153">
        <v>73</v>
      </c>
      <c r="F237" s="153">
        <v>44</v>
      </c>
      <c r="G237" s="153">
        <v>57</v>
      </c>
    </row>
    <row r="238" spans="1:7" x14ac:dyDescent="0.25">
      <c r="A238" s="27" t="s">
        <v>299</v>
      </c>
      <c r="B238" s="154">
        <v>2</v>
      </c>
      <c r="C238" s="153">
        <v>0</v>
      </c>
      <c r="D238" s="153">
        <v>1</v>
      </c>
      <c r="E238" s="153">
        <v>0</v>
      </c>
      <c r="F238" s="153">
        <v>2</v>
      </c>
      <c r="G238" s="153">
        <v>0</v>
      </c>
    </row>
    <row r="239" spans="1:7" x14ac:dyDescent="0.25">
      <c r="A239" s="22" t="s">
        <v>544</v>
      </c>
      <c r="B239" s="154">
        <v>4</v>
      </c>
      <c r="C239" s="153">
        <v>6</v>
      </c>
      <c r="D239" s="153">
        <v>2</v>
      </c>
      <c r="E239" s="153">
        <v>1</v>
      </c>
      <c r="F239" s="153">
        <v>4</v>
      </c>
      <c r="G239" s="153">
        <v>2</v>
      </c>
    </row>
    <row r="240" spans="1:7" x14ac:dyDescent="0.25">
      <c r="A240" s="27" t="s">
        <v>80</v>
      </c>
      <c r="B240" s="154">
        <v>31</v>
      </c>
      <c r="C240" s="153">
        <v>33</v>
      </c>
      <c r="D240" s="153">
        <v>33</v>
      </c>
      <c r="E240" s="153">
        <v>28</v>
      </c>
      <c r="F240" s="153">
        <v>32</v>
      </c>
      <c r="G240" s="153">
        <v>29</v>
      </c>
    </row>
    <row r="241" spans="1:7" x14ac:dyDescent="0.25">
      <c r="A241" s="6" t="s">
        <v>232</v>
      </c>
      <c r="B241" s="154">
        <v>689</v>
      </c>
      <c r="C241" s="153">
        <v>946</v>
      </c>
      <c r="D241" s="153">
        <v>1045</v>
      </c>
      <c r="E241" s="153">
        <v>855</v>
      </c>
      <c r="F241" s="153">
        <v>955</v>
      </c>
      <c r="G241" s="153">
        <v>1049</v>
      </c>
    </row>
    <row r="242" spans="1:7" x14ac:dyDescent="0.25">
      <c r="A242" s="6" t="s">
        <v>233</v>
      </c>
      <c r="B242" s="154">
        <v>341</v>
      </c>
      <c r="C242" s="153">
        <v>68</v>
      </c>
      <c r="D242" s="153">
        <v>88</v>
      </c>
      <c r="E242" s="153">
        <v>127</v>
      </c>
      <c r="F242" s="153">
        <v>23</v>
      </c>
      <c r="G242" s="153">
        <v>122</v>
      </c>
    </row>
    <row r="243" spans="1:7" x14ac:dyDescent="0.25">
      <c r="A243" s="35" t="s">
        <v>402</v>
      </c>
      <c r="B243" s="154">
        <v>0</v>
      </c>
      <c r="C243" s="153">
        <v>0</v>
      </c>
      <c r="D243" s="153">
        <v>3</v>
      </c>
      <c r="E243" s="153">
        <v>7</v>
      </c>
      <c r="F243" s="153">
        <v>14</v>
      </c>
      <c r="G243" s="153">
        <v>48</v>
      </c>
    </row>
    <row r="244" spans="1:7" x14ac:dyDescent="0.25">
      <c r="A244" s="27" t="s">
        <v>126</v>
      </c>
      <c r="B244" s="154">
        <v>17</v>
      </c>
      <c r="C244" s="153">
        <v>16</v>
      </c>
      <c r="D244" s="153">
        <v>18</v>
      </c>
      <c r="E244" s="153">
        <v>8</v>
      </c>
      <c r="F244" s="153">
        <v>23</v>
      </c>
      <c r="G244" s="153">
        <v>17</v>
      </c>
    </row>
    <row r="245" spans="1:7" x14ac:dyDescent="0.25">
      <c r="A245" s="6" t="s">
        <v>247</v>
      </c>
      <c r="B245" s="154">
        <v>14</v>
      </c>
      <c r="C245" s="153">
        <v>10</v>
      </c>
      <c r="D245" s="153">
        <v>9</v>
      </c>
      <c r="E245" s="153">
        <v>12</v>
      </c>
      <c r="F245" s="153">
        <v>5</v>
      </c>
      <c r="G245" s="153">
        <v>5</v>
      </c>
    </row>
    <row r="246" spans="1:7" x14ac:dyDescent="0.25">
      <c r="A246" s="27" t="s">
        <v>134</v>
      </c>
      <c r="B246" s="154">
        <v>74</v>
      </c>
      <c r="C246" s="153">
        <v>72</v>
      </c>
      <c r="D246" s="153">
        <v>67</v>
      </c>
      <c r="E246" s="153">
        <v>80</v>
      </c>
      <c r="F246" s="153">
        <v>119</v>
      </c>
      <c r="G246" s="153">
        <v>81</v>
      </c>
    </row>
    <row r="247" spans="1:7" x14ac:dyDescent="0.25">
      <c r="A247" s="27"/>
      <c r="B247" s="152"/>
      <c r="C247" s="153"/>
      <c r="D247" s="153"/>
      <c r="E247" s="153"/>
      <c r="F247" s="153"/>
      <c r="G247" s="153"/>
    </row>
    <row r="248" spans="1:7" x14ac:dyDescent="0.25">
      <c r="A248" s="50" t="s">
        <v>156</v>
      </c>
      <c r="B248" s="147">
        <f t="shared" ref="B248:G248" si="13">SUM(B250:B265)</f>
        <v>2815</v>
      </c>
      <c r="C248" s="148">
        <f t="shared" si="13"/>
        <v>3281</v>
      </c>
      <c r="D248" s="148">
        <f t="shared" si="13"/>
        <v>3524</v>
      </c>
      <c r="E248" s="148">
        <f t="shared" si="13"/>
        <v>3537</v>
      </c>
      <c r="F248" s="148">
        <f t="shared" si="13"/>
        <v>3745</v>
      </c>
      <c r="G248" s="148">
        <f t="shared" si="13"/>
        <v>3811</v>
      </c>
    </row>
    <row r="249" spans="1:7" x14ac:dyDescent="0.25">
      <c r="A249" s="27"/>
      <c r="B249" s="152"/>
      <c r="C249" s="153"/>
      <c r="D249" s="153"/>
      <c r="E249" s="153"/>
      <c r="F249" s="153"/>
      <c r="G249" s="153"/>
    </row>
    <row r="250" spans="1:7" x14ac:dyDescent="0.25">
      <c r="A250" s="35" t="s">
        <v>300</v>
      </c>
      <c r="B250" s="154">
        <v>0</v>
      </c>
      <c r="C250" s="153">
        <v>0</v>
      </c>
      <c r="D250" s="153">
        <v>0</v>
      </c>
      <c r="E250" s="153">
        <v>1</v>
      </c>
      <c r="F250" s="153">
        <v>0</v>
      </c>
      <c r="G250" s="153">
        <v>0</v>
      </c>
    </row>
    <row r="251" spans="1:7" x14ac:dyDescent="0.25">
      <c r="A251" s="6" t="s">
        <v>204</v>
      </c>
      <c r="B251" s="154">
        <v>85</v>
      </c>
      <c r="C251" s="153">
        <v>75</v>
      </c>
      <c r="D251" s="153">
        <v>84</v>
      </c>
      <c r="E251" s="153">
        <v>61</v>
      </c>
      <c r="F251" s="153">
        <v>78</v>
      </c>
      <c r="G251" s="153">
        <v>56</v>
      </c>
    </row>
    <row r="252" spans="1:7" x14ac:dyDescent="0.25">
      <c r="A252" s="6" t="s">
        <v>732</v>
      </c>
      <c r="B252" s="154">
        <v>0</v>
      </c>
      <c r="C252" s="153">
        <v>0</v>
      </c>
      <c r="D252" s="153">
        <v>0</v>
      </c>
      <c r="E252" s="153">
        <v>0</v>
      </c>
      <c r="F252" s="153">
        <v>0</v>
      </c>
      <c r="G252" s="153">
        <v>2</v>
      </c>
    </row>
    <row r="253" spans="1:7" x14ac:dyDescent="0.25">
      <c r="A253" s="27" t="s">
        <v>8</v>
      </c>
      <c r="B253" s="154">
        <v>42</v>
      </c>
      <c r="C253" s="153">
        <v>29</v>
      </c>
      <c r="D253" s="153">
        <v>27</v>
      </c>
      <c r="E253" s="153">
        <v>24</v>
      </c>
      <c r="F253" s="153">
        <v>17</v>
      </c>
      <c r="G253" s="153">
        <v>21</v>
      </c>
    </row>
    <row r="254" spans="1:7" x14ac:dyDescent="0.25">
      <c r="A254" s="27" t="s">
        <v>301</v>
      </c>
      <c r="B254" s="154">
        <v>1</v>
      </c>
      <c r="C254" s="153">
        <v>0</v>
      </c>
      <c r="D254" s="153">
        <v>1</v>
      </c>
      <c r="E254" s="153">
        <v>0</v>
      </c>
      <c r="F254" s="153">
        <v>0</v>
      </c>
      <c r="G254" s="153">
        <v>0</v>
      </c>
    </row>
    <row r="255" spans="1:7" x14ac:dyDescent="0.25">
      <c r="A255" s="22" t="s">
        <v>9</v>
      </c>
      <c r="B255" s="154">
        <v>2</v>
      </c>
      <c r="C255" s="153">
        <v>1</v>
      </c>
      <c r="D255" s="153">
        <v>0</v>
      </c>
      <c r="E255" s="153">
        <v>1</v>
      </c>
      <c r="F255" s="153">
        <v>1</v>
      </c>
      <c r="G255" s="153">
        <v>0</v>
      </c>
    </row>
    <row r="256" spans="1:7" x14ac:dyDescent="0.25">
      <c r="A256" s="27" t="s">
        <v>20</v>
      </c>
      <c r="B256" s="154">
        <v>120</v>
      </c>
      <c r="C256" s="153">
        <v>116</v>
      </c>
      <c r="D256" s="153">
        <v>136</v>
      </c>
      <c r="E256" s="153">
        <v>130</v>
      </c>
      <c r="F256" s="153">
        <v>122</v>
      </c>
      <c r="G256" s="153">
        <v>155</v>
      </c>
    </row>
    <row r="257" spans="1:7" x14ac:dyDescent="0.25">
      <c r="A257" s="27" t="s">
        <v>302</v>
      </c>
      <c r="B257" s="154">
        <v>1</v>
      </c>
      <c r="C257" s="153">
        <v>0</v>
      </c>
      <c r="D257" s="153">
        <v>1</v>
      </c>
      <c r="E257" s="153">
        <v>2</v>
      </c>
      <c r="F257" s="153">
        <v>2</v>
      </c>
      <c r="G257" s="153">
        <v>0</v>
      </c>
    </row>
    <row r="258" spans="1:7" x14ac:dyDescent="0.25">
      <c r="A258" s="27" t="s">
        <v>303</v>
      </c>
      <c r="B258" s="154">
        <v>9</v>
      </c>
      <c r="C258" s="153">
        <v>0</v>
      </c>
      <c r="D258" s="153">
        <v>9</v>
      </c>
      <c r="E258" s="153">
        <v>8</v>
      </c>
      <c r="F258" s="153">
        <v>14</v>
      </c>
      <c r="G258" s="153">
        <v>11</v>
      </c>
    </row>
    <row r="259" spans="1:7" x14ac:dyDescent="0.25">
      <c r="A259" s="27" t="s">
        <v>21</v>
      </c>
      <c r="B259" s="154">
        <v>14</v>
      </c>
      <c r="C259" s="153">
        <v>17</v>
      </c>
      <c r="D259" s="153">
        <v>13</v>
      </c>
      <c r="E259" s="153">
        <v>12</v>
      </c>
      <c r="F259" s="153">
        <v>17</v>
      </c>
      <c r="G259" s="153">
        <v>7</v>
      </c>
    </row>
    <row r="260" spans="1:7" x14ac:dyDescent="0.25">
      <c r="A260" s="27" t="s">
        <v>74</v>
      </c>
      <c r="B260" s="154">
        <v>1</v>
      </c>
      <c r="C260" s="153">
        <v>3</v>
      </c>
      <c r="D260" s="153">
        <v>4</v>
      </c>
      <c r="E260" s="153">
        <v>3</v>
      </c>
      <c r="F260" s="153">
        <v>0</v>
      </c>
      <c r="G260" s="153">
        <v>1</v>
      </c>
    </row>
    <row r="261" spans="1:7" x14ac:dyDescent="0.25">
      <c r="A261" s="35" t="s">
        <v>304</v>
      </c>
      <c r="B261" s="154">
        <v>0</v>
      </c>
      <c r="C261" s="153">
        <v>0</v>
      </c>
      <c r="D261" s="153">
        <v>3</v>
      </c>
      <c r="E261" s="153">
        <v>1</v>
      </c>
      <c r="F261" s="153">
        <v>2</v>
      </c>
      <c r="G261" s="153">
        <v>2</v>
      </c>
    </row>
    <row r="262" spans="1:7" x14ac:dyDescent="0.25">
      <c r="A262" s="27" t="s">
        <v>96</v>
      </c>
      <c r="B262" s="154">
        <v>2243</v>
      </c>
      <c r="C262" s="153">
        <v>2643</v>
      </c>
      <c r="D262" s="153">
        <v>2779</v>
      </c>
      <c r="E262" s="153">
        <v>2790</v>
      </c>
      <c r="F262" s="153">
        <v>2932</v>
      </c>
      <c r="G262" s="153">
        <v>2964</v>
      </c>
    </row>
    <row r="263" spans="1:7" x14ac:dyDescent="0.25">
      <c r="A263" s="35" t="s">
        <v>97</v>
      </c>
      <c r="B263" s="154">
        <v>77</v>
      </c>
      <c r="C263" s="153">
        <v>81</v>
      </c>
      <c r="D263" s="153">
        <v>95</v>
      </c>
      <c r="E263" s="153">
        <v>83</v>
      </c>
      <c r="F263" s="153">
        <v>89</v>
      </c>
      <c r="G263" s="153">
        <v>158</v>
      </c>
    </row>
    <row r="264" spans="1:7" x14ac:dyDescent="0.25">
      <c r="A264" s="27" t="s">
        <v>109</v>
      </c>
      <c r="B264" s="154">
        <v>215</v>
      </c>
      <c r="C264" s="153">
        <v>311</v>
      </c>
      <c r="D264" s="153">
        <v>364</v>
      </c>
      <c r="E264" s="153">
        <v>419</v>
      </c>
      <c r="F264" s="153">
        <v>468</v>
      </c>
      <c r="G264" s="153">
        <v>430</v>
      </c>
    </row>
    <row r="265" spans="1:7" x14ac:dyDescent="0.25">
      <c r="A265" s="27" t="s">
        <v>111</v>
      </c>
      <c r="B265" s="154">
        <v>5</v>
      </c>
      <c r="C265" s="153">
        <v>5</v>
      </c>
      <c r="D265" s="153">
        <v>8</v>
      </c>
      <c r="E265" s="153">
        <v>2</v>
      </c>
      <c r="F265" s="153">
        <v>3</v>
      </c>
      <c r="G265" s="153">
        <v>4</v>
      </c>
    </row>
    <row r="266" spans="1:7" x14ac:dyDescent="0.25">
      <c r="B266" s="154"/>
      <c r="C266" s="155"/>
      <c r="D266" s="155"/>
      <c r="E266" s="155"/>
      <c r="F266" s="155"/>
      <c r="G266" s="155"/>
    </row>
    <row r="267" spans="1:7" x14ac:dyDescent="0.25">
      <c r="A267" s="156" t="s">
        <v>157</v>
      </c>
      <c r="B267" s="147">
        <f t="shared" ref="B267:G267" si="14">SUM(B269:B293)</f>
        <v>3033</v>
      </c>
      <c r="C267" s="148">
        <f t="shared" si="14"/>
        <v>3403</v>
      </c>
      <c r="D267" s="148">
        <f t="shared" si="14"/>
        <v>2113</v>
      </c>
      <c r="E267" s="148">
        <f t="shared" si="14"/>
        <v>2376</v>
      </c>
      <c r="F267" s="148">
        <f t="shared" si="14"/>
        <v>2505</v>
      </c>
      <c r="G267" s="148">
        <f t="shared" si="14"/>
        <v>2711</v>
      </c>
    </row>
    <row r="268" spans="1:7" x14ac:dyDescent="0.25">
      <c r="A268" s="27"/>
      <c r="B268" s="152"/>
      <c r="C268" s="153"/>
      <c r="D268" s="153"/>
      <c r="E268" s="153"/>
      <c r="F268" s="153"/>
      <c r="G268" s="153"/>
    </row>
    <row r="269" spans="1:7" x14ac:dyDescent="0.25">
      <c r="A269" s="27" t="s">
        <v>485</v>
      </c>
      <c r="B269" s="154">
        <v>2061</v>
      </c>
      <c r="C269" s="153">
        <v>2365</v>
      </c>
      <c r="D269" s="153">
        <v>1610</v>
      </c>
      <c r="E269" s="153">
        <v>1715</v>
      </c>
      <c r="F269" s="153">
        <v>1914</v>
      </c>
      <c r="G269" s="153">
        <v>1877</v>
      </c>
    </row>
    <row r="270" spans="1:7" x14ac:dyDescent="0.25">
      <c r="A270" s="22" t="s">
        <v>487</v>
      </c>
      <c r="B270" s="154">
        <v>1</v>
      </c>
      <c r="C270" s="153">
        <v>2</v>
      </c>
      <c r="D270" s="153">
        <v>1</v>
      </c>
      <c r="E270" s="153">
        <v>2</v>
      </c>
      <c r="F270" s="153">
        <v>1</v>
      </c>
      <c r="G270" s="153">
        <v>0</v>
      </c>
    </row>
    <row r="271" spans="1:7" x14ac:dyDescent="0.25">
      <c r="A271" s="34" t="s">
        <v>504</v>
      </c>
      <c r="B271" s="154">
        <v>14</v>
      </c>
      <c r="C271" s="153">
        <v>4</v>
      </c>
      <c r="D271" s="153">
        <v>6</v>
      </c>
      <c r="E271" s="153">
        <v>3</v>
      </c>
      <c r="F271" s="153">
        <v>7</v>
      </c>
      <c r="G271" s="153">
        <v>8</v>
      </c>
    </row>
    <row r="272" spans="1:7" x14ac:dyDescent="0.25">
      <c r="A272" s="25" t="s">
        <v>505</v>
      </c>
      <c r="B272" s="154">
        <v>29</v>
      </c>
      <c r="C272" s="153">
        <v>33</v>
      </c>
      <c r="D272" s="153">
        <v>16</v>
      </c>
      <c r="E272" s="153">
        <v>18</v>
      </c>
      <c r="F272" s="153">
        <v>18</v>
      </c>
      <c r="G272" s="153">
        <v>15</v>
      </c>
    </row>
    <row r="273" spans="1:7" x14ac:dyDescent="0.25">
      <c r="A273" s="27" t="s">
        <v>507</v>
      </c>
      <c r="B273" s="154">
        <v>145</v>
      </c>
      <c r="C273" s="153">
        <v>116</v>
      </c>
      <c r="D273" s="153">
        <v>38</v>
      </c>
      <c r="E273" s="153">
        <v>47</v>
      </c>
      <c r="F273" s="153">
        <v>45</v>
      </c>
      <c r="G273" s="153">
        <v>39</v>
      </c>
    </row>
    <row r="274" spans="1:7" x14ac:dyDescent="0.25">
      <c r="A274" s="25" t="s">
        <v>511</v>
      </c>
      <c r="B274" s="154">
        <v>135</v>
      </c>
      <c r="C274" s="153">
        <v>168</v>
      </c>
      <c r="D274" s="153">
        <v>118</v>
      </c>
      <c r="E274" s="153">
        <v>120</v>
      </c>
      <c r="F274" s="153">
        <v>143</v>
      </c>
      <c r="G274" s="153">
        <v>177</v>
      </c>
    </row>
    <row r="275" spans="1:7" x14ac:dyDescent="0.25">
      <c r="A275" s="25" t="s">
        <v>512</v>
      </c>
      <c r="B275" s="154">
        <v>1</v>
      </c>
      <c r="C275" s="153">
        <v>2</v>
      </c>
      <c r="D275" s="153">
        <v>0</v>
      </c>
      <c r="E275" s="153">
        <v>0</v>
      </c>
      <c r="F275" s="153">
        <v>2</v>
      </c>
      <c r="G275" s="153">
        <v>2</v>
      </c>
    </row>
    <row r="276" spans="1:7" x14ac:dyDescent="0.25">
      <c r="A276" s="35" t="s">
        <v>379</v>
      </c>
      <c r="B276" s="154">
        <v>0</v>
      </c>
      <c r="C276" s="153">
        <v>0</v>
      </c>
      <c r="D276" s="153">
        <v>1</v>
      </c>
      <c r="E276" s="153">
        <v>1</v>
      </c>
      <c r="F276" s="153">
        <v>16</v>
      </c>
      <c r="G276" s="153">
        <v>0</v>
      </c>
    </row>
    <row r="277" spans="1:7" x14ac:dyDescent="0.25">
      <c r="A277" s="25" t="s">
        <v>516</v>
      </c>
      <c r="B277" s="154">
        <v>1</v>
      </c>
      <c r="C277" s="153">
        <v>1</v>
      </c>
      <c r="D277" s="153">
        <v>1</v>
      </c>
      <c r="E277" s="153">
        <v>0</v>
      </c>
      <c r="F277" s="153">
        <v>0</v>
      </c>
      <c r="G277" s="153">
        <v>0</v>
      </c>
    </row>
    <row r="278" spans="1:7" x14ac:dyDescent="0.25">
      <c r="A278" s="27" t="s">
        <v>307</v>
      </c>
      <c r="B278" s="154">
        <v>1</v>
      </c>
      <c r="C278" s="153">
        <v>0</v>
      </c>
      <c r="D278" s="153">
        <v>1</v>
      </c>
      <c r="E278" s="153">
        <v>0</v>
      </c>
      <c r="F278" s="153">
        <v>0</v>
      </c>
      <c r="G278" s="153">
        <v>0</v>
      </c>
    </row>
    <row r="279" spans="1:7" x14ac:dyDescent="0.25">
      <c r="A279" s="27" t="s">
        <v>265</v>
      </c>
      <c r="B279" s="154">
        <v>13</v>
      </c>
      <c r="C279" s="153">
        <v>11</v>
      </c>
      <c r="D279" s="153">
        <v>0</v>
      </c>
      <c r="E279" s="153">
        <v>0</v>
      </c>
      <c r="F279" s="153">
        <v>0</v>
      </c>
      <c r="G279" s="153">
        <v>0</v>
      </c>
    </row>
    <row r="280" spans="1:7" x14ac:dyDescent="0.25">
      <c r="A280" s="27" t="s">
        <v>10</v>
      </c>
      <c r="B280" s="154">
        <v>4</v>
      </c>
      <c r="C280" s="153">
        <v>2</v>
      </c>
      <c r="D280" s="153">
        <v>3</v>
      </c>
      <c r="E280" s="153">
        <v>6</v>
      </c>
      <c r="F280" s="153">
        <v>0</v>
      </c>
      <c r="G280" s="153">
        <v>6</v>
      </c>
    </row>
    <row r="281" spans="1:7" x14ac:dyDescent="0.25">
      <c r="A281" s="22" t="s">
        <v>309</v>
      </c>
      <c r="B281" s="154">
        <v>0</v>
      </c>
      <c r="C281" s="153">
        <v>0</v>
      </c>
      <c r="D281" s="153">
        <v>0</v>
      </c>
      <c r="E281" s="153">
        <v>0</v>
      </c>
      <c r="F281" s="153">
        <v>0</v>
      </c>
      <c r="G281" s="153">
        <v>1</v>
      </c>
    </row>
    <row r="282" spans="1:7" x14ac:dyDescent="0.25">
      <c r="A282" s="112" t="s">
        <v>38</v>
      </c>
      <c r="B282" s="154">
        <v>208</v>
      </c>
      <c r="C282" s="153">
        <v>281</v>
      </c>
      <c r="D282" s="153">
        <v>47</v>
      </c>
      <c r="E282" s="153">
        <v>166</v>
      </c>
      <c r="F282" s="153">
        <v>29</v>
      </c>
      <c r="G282" s="153">
        <v>179</v>
      </c>
    </row>
    <row r="283" spans="1:7" x14ac:dyDescent="0.25">
      <c r="A283" s="27" t="s">
        <v>70</v>
      </c>
      <c r="B283" s="154">
        <v>22</v>
      </c>
      <c r="C283" s="153">
        <v>20</v>
      </c>
      <c r="D283" s="153">
        <v>20</v>
      </c>
      <c r="E283" s="153">
        <v>24</v>
      </c>
      <c r="F283" s="153">
        <v>16</v>
      </c>
      <c r="G283" s="153">
        <v>26</v>
      </c>
    </row>
    <row r="284" spans="1:7" x14ac:dyDescent="0.25">
      <c r="A284" s="27" t="s">
        <v>72</v>
      </c>
      <c r="B284" s="154">
        <v>0</v>
      </c>
      <c r="C284" s="153">
        <v>2</v>
      </c>
      <c r="D284" s="153">
        <v>2</v>
      </c>
      <c r="E284" s="153">
        <v>3</v>
      </c>
      <c r="F284" s="153">
        <v>0</v>
      </c>
      <c r="G284" s="153">
        <v>4</v>
      </c>
    </row>
    <row r="285" spans="1:7" x14ac:dyDescent="0.25">
      <c r="A285" s="90" t="s">
        <v>224</v>
      </c>
      <c r="B285" s="154">
        <v>13</v>
      </c>
      <c r="C285" s="153">
        <v>10</v>
      </c>
      <c r="D285" s="153">
        <v>13</v>
      </c>
      <c r="E285" s="153">
        <v>13</v>
      </c>
      <c r="F285" s="153">
        <v>16</v>
      </c>
      <c r="G285" s="153">
        <v>23</v>
      </c>
    </row>
    <row r="286" spans="1:7" x14ac:dyDescent="0.25">
      <c r="A286" s="35" t="s">
        <v>310</v>
      </c>
      <c r="B286" s="154">
        <v>0</v>
      </c>
      <c r="C286" s="153">
        <v>0</v>
      </c>
      <c r="D286" s="153">
        <v>1</v>
      </c>
      <c r="E286" s="153">
        <v>0</v>
      </c>
      <c r="F286" s="153">
        <v>1</v>
      </c>
      <c r="G286" s="153">
        <v>0</v>
      </c>
    </row>
    <row r="287" spans="1:7" x14ac:dyDescent="0.25">
      <c r="A287" s="27" t="s">
        <v>76</v>
      </c>
      <c r="B287" s="154">
        <v>5</v>
      </c>
      <c r="C287" s="153">
        <v>8</v>
      </c>
      <c r="D287" s="153">
        <v>5</v>
      </c>
      <c r="E287" s="153">
        <v>8</v>
      </c>
      <c r="F287" s="153">
        <v>6</v>
      </c>
      <c r="G287" s="153">
        <v>9</v>
      </c>
    </row>
    <row r="288" spans="1:7" x14ac:dyDescent="0.25">
      <c r="A288" s="27" t="s">
        <v>77</v>
      </c>
      <c r="B288" s="154">
        <v>234</v>
      </c>
      <c r="C288" s="153">
        <v>260</v>
      </c>
      <c r="D288" s="153">
        <v>169</v>
      </c>
      <c r="E288" s="153">
        <v>167</v>
      </c>
      <c r="F288" s="153">
        <v>201</v>
      </c>
      <c r="G288" s="153">
        <v>242</v>
      </c>
    </row>
    <row r="289" spans="1:7" x14ac:dyDescent="0.25">
      <c r="A289" s="35" t="s">
        <v>403</v>
      </c>
      <c r="B289" s="154">
        <v>0</v>
      </c>
      <c r="C289" s="153">
        <v>0</v>
      </c>
      <c r="D289" s="153">
        <v>1</v>
      </c>
      <c r="E289" s="153">
        <v>2</v>
      </c>
      <c r="F289" s="153">
        <v>7</v>
      </c>
      <c r="G289" s="153">
        <v>0</v>
      </c>
    </row>
    <row r="290" spans="1:7" x14ac:dyDescent="0.25">
      <c r="A290" s="27" t="s">
        <v>79</v>
      </c>
      <c r="B290" s="154">
        <v>41</v>
      </c>
      <c r="C290" s="153">
        <v>35</v>
      </c>
      <c r="D290" s="153">
        <v>21</v>
      </c>
      <c r="E290" s="153">
        <v>22</v>
      </c>
      <c r="F290" s="153">
        <v>21</v>
      </c>
      <c r="G290" s="153">
        <v>34</v>
      </c>
    </row>
    <row r="291" spans="1:7" x14ac:dyDescent="0.25">
      <c r="A291" s="27" t="s">
        <v>83</v>
      </c>
      <c r="B291" s="154">
        <v>105</v>
      </c>
      <c r="C291" s="153">
        <v>82</v>
      </c>
      <c r="D291" s="153">
        <v>39</v>
      </c>
      <c r="E291" s="153">
        <v>57</v>
      </c>
      <c r="F291" s="153">
        <v>60</v>
      </c>
      <c r="G291" s="153">
        <v>68</v>
      </c>
    </row>
    <row r="292" spans="1:7" x14ac:dyDescent="0.25">
      <c r="A292" s="24" t="s">
        <v>112</v>
      </c>
      <c r="B292" s="154">
        <v>0</v>
      </c>
      <c r="C292" s="153">
        <v>1</v>
      </c>
      <c r="D292" s="153">
        <v>0</v>
      </c>
      <c r="E292" s="153">
        <v>0</v>
      </c>
      <c r="F292" s="153">
        <v>0</v>
      </c>
      <c r="G292" s="153">
        <v>0</v>
      </c>
    </row>
    <row r="293" spans="1:7" x14ac:dyDescent="0.25">
      <c r="A293" s="35" t="s">
        <v>311</v>
      </c>
      <c r="B293" s="154">
        <v>0</v>
      </c>
      <c r="C293" s="153">
        <v>0</v>
      </c>
      <c r="D293" s="153">
        <v>0</v>
      </c>
      <c r="E293" s="153">
        <v>2</v>
      </c>
      <c r="F293" s="153">
        <v>2</v>
      </c>
      <c r="G293" s="153">
        <v>1</v>
      </c>
    </row>
    <row r="294" spans="1:7" x14ac:dyDescent="0.25">
      <c r="B294" s="154"/>
      <c r="C294" s="155"/>
      <c r="D294" s="155"/>
      <c r="E294" s="155"/>
      <c r="F294" s="155"/>
      <c r="G294" s="155"/>
    </row>
    <row r="295" spans="1:7" x14ac:dyDescent="0.25">
      <c r="A295" s="50" t="s">
        <v>530</v>
      </c>
      <c r="B295" s="147">
        <f t="shared" ref="B295:G295" si="15">SUM(B297:B310)</f>
        <v>59</v>
      </c>
      <c r="C295" s="148">
        <f t="shared" si="15"/>
        <v>55</v>
      </c>
      <c r="D295" s="148">
        <f t="shared" si="15"/>
        <v>62</v>
      </c>
      <c r="E295" s="148">
        <f t="shared" si="15"/>
        <v>87</v>
      </c>
      <c r="F295" s="148">
        <f t="shared" si="15"/>
        <v>86</v>
      </c>
      <c r="G295" s="148">
        <f t="shared" si="15"/>
        <v>121</v>
      </c>
    </row>
    <row r="296" spans="1:7" x14ac:dyDescent="0.25">
      <c r="A296" s="50"/>
      <c r="B296" s="147"/>
      <c r="C296" s="153"/>
      <c r="D296" s="153"/>
      <c r="E296" s="153"/>
      <c r="F296" s="153"/>
      <c r="G296" s="153"/>
    </row>
    <row r="297" spans="1:7" ht="18" customHeight="1" x14ac:dyDescent="0.25">
      <c r="A297" s="35" t="s">
        <v>312</v>
      </c>
      <c r="B297" s="154">
        <v>0</v>
      </c>
      <c r="C297" s="153">
        <v>0</v>
      </c>
      <c r="D297" s="153">
        <v>2</v>
      </c>
      <c r="E297" s="153">
        <v>0</v>
      </c>
      <c r="F297" s="153">
        <v>2</v>
      </c>
      <c r="G297" s="153">
        <v>3</v>
      </c>
    </row>
    <row r="298" spans="1:7" ht="18" customHeight="1" x14ac:dyDescent="0.25">
      <c r="A298" s="35" t="s">
        <v>620</v>
      </c>
      <c r="B298" s="154">
        <v>0</v>
      </c>
      <c r="C298" s="153">
        <v>0</v>
      </c>
      <c r="D298" s="153">
        <v>0</v>
      </c>
      <c r="E298" s="153">
        <v>0</v>
      </c>
      <c r="F298" s="153">
        <v>0</v>
      </c>
      <c r="G298" s="153">
        <v>32</v>
      </c>
    </row>
    <row r="299" spans="1:7" ht="18" customHeight="1" x14ac:dyDescent="0.25">
      <c r="A299" s="111" t="s">
        <v>313</v>
      </c>
      <c r="B299" s="154">
        <v>2</v>
      </c>
      <c r="C299" s="153">
        <v>0</v>
      </c>
      <c r="D299" s="153">
        <v>1</v>
      </c>
      <c r="E299" s="153">
        <v>2</v>
      </c>
      <c r="F299" s="153">
        <v>0</v>
      </c>
      <c r="G299" s="153">
        <v>0</v>
      </c>
    </row>
    <row r="300" spans="1:7" ht="18" customHeight="1" x14ac:dyDescent="0.25">
      <c r="A300" s="22" t="s">
        <v>641</v>
      </c>
      <c r="B300" s="154">
        <v>1</v>
      </c>
      <c r="C300" s="153">
        <v>2</v>
      </c>
      <c r="D300" s="153">
        <v>2</v>
      </c>
      <c r="E300" s="153">
        <v>0</v>
      </c>
      <c r="F300" s="153">
        <v>1</v>
      </c>
      <c r="G300" s="153">
        <v>2</v>
      </c>
    </row>
    <row r="301" spans="1:7" ht="18" customHeight="1" x14ac:dyDescent="0.25">
      <c r="A301" s="22" t="s">
        <v>211</v>
      </c>
      <c r="B301" s="154">
        <v>4</v>
      </c>
      <c r="C301" s="153">
        <v>2</v>
      </c>
      <c r="D301" s="153">
        <v>2</v>
      </c>
      <c r="E301" s="153">
        <v>1</v>
      </c>
      <c r="F301" s="153">
        <v>4</v>
      </c>
      <c r="G301" s="153">
        <v>4</v>
      </c>
    </row>
    <row r="302" spans="1:7" ht="18" customHeight="1" x14ac:dyDescent="0.25">
      <c r="A302" s="22" t="s">
        <v>216</v>
      </c>
      <c r="B302" s="154">
        <v>3</v>
      </c>
      <c r="C302" s="153">
        <v>3</v>
      </c>
      <c r="D302" s="153">
        <v>1</v>
      </c>
      <c r="E302" s="153">
        <v>12</v>
      </c>
      <c r="F302" s="153">
        <v>6</v>
      </c>
      <c r="G302" s="153">
        <v>15</v>
      </c>
    </row>
    <row r="303" spans="1:7" ht="18" customHeight="1" x14ac:dyDescent="0.25">
      <c r="A303" s="22" t="s">
        <v>647</v>
      </c>
      <c r="B303" s="154">
        <v>0</v>
      </c>
      <c r="C303" s="153">
        <v>0</v>
      </c>
      <c r="D303" s="153">
        <v>0</v>
      </c>
      <c r="E303" s="153">
        <v>0</v>
      </c>
      <c r="F303" s="153">
        <v>0</v>
      </c>
      <c r="G303" s="153">
        <v>2</v>
      </c>
    </row>
    <row r="304" spans="1:7" ht="18" customHeight="1" x14ac:dyDescent="0.25">
      <c r="A304" s="22" t="s">
        <v>192</v>
      </c>
      <c r="B304" s="154">
        <v>0</v>
      </c>
      <c r="C304" s="153">
        <v>3</v>
      </c>
      <c r="D304" s="153">
        <v>2</v>
      </c>
      <c r="E304" s="153">
        <v>2</v>
      </c>
      <c r="F304" s="153">
        <v>2</v>
      </c>
      <c r="G304" s="153">
        <v>6</v>
      </c>
    </row>
    <row r="305" spans="1:7" ht="18" customHeight="1" x14ac:dyDescent="0.25">
      <c r="A305" s="111" t="s">
        <v>98</v>
      </c>
      <c r="B305" s="154">
        <v>4</v>
      </c>
      <c r="C305" s="153">
        <v>1</v>
      </c>
      <c r="D305" s="153">
        <v>0</v>
      </c>
      <c r="E305" s="153">
        <v>4</v>
      </c>
      <c r="F305" s="153">
        <v>3</v>
      </c>
      <c r="G305" s="153">
        <v>2</v>
      </c>
    </row>
    <row r="306" spans="1:7" ht="18" customHeight="1" x14ac:dyDescent="0.25">
      <c r="A306" s="111" t="s">
        <v>99</v>
      </c>
      <c r="B306" s="154">
        <v>4</v>
      </c>
      <c r="C306" s="153">
        <v>3</v>
      </c>
      <c r="D306" s="153">
        <v>3</v>
      </c>
      <c r="E306" s="153">
        <v>7</v>
      </c>
      <c r="F306" s="153">
        <v>3</v>
      </c>
      <c r="G306" s="153">
        <v>3</v>
      </c>
    </row>
    <row r="307" spans="1:7" ht="18" customHeight="1" x14ac:dyDescent="0.25">
      <c r="A307" s="35" t="s">
        <v>314</v>
      </c>
      <c r="B307" s="154">
        <v>0</v>
      </c>
      <c r="C307" s="153">
        <v>0</v>
      </c>
      <c r="D307" s="153">
        <v>1</v>
      </c>
      <c r="E307" s="153">
        <v>0</v>
      </c>
      <c r="F307" s="153">
        <v>0</v>
      </c>
      <c r="G307" s="153">
        <v>2</v>
      </c>
    </row>
    <row r="308" spans="1:7" ht="18" customHeight="1" x14ac:dyDescent="0.25">
      <c r="A308" s="22" t="s">
        <v>119</v>
      </c>
      <c r="B308" s="154">
        <v>6</v>
      </c>
      <c r="C308" s="153">
        <v>16</v>
      </c>
      <c r="D308" s="153">
        <v>18</v>
      </c>
      <c r="E308" s="153">
        <v>20</v>
      </c>
      <c r="F308" s="153">
        <v>22</v>
      </c>
      <c r="G308" s="153">
        <v>42</v>
      </c>
    </row>
    <row r="309" spans="1:7" ht="18" customHeight="1" x14ac:dyDescent="0.25">
      <c r="A309" s="111" t="s">
        <v>133</v>
      </c>
      <c r="B309" s="154">
        <v>1</v>
      </c>
      <c r="C309" s="153">
        <v>4</v>
      </c>
      <c r="D309" s="153">
        <v>6</v>
      </c>
      <c r="E309" s="153">
        <v>4</v>
      </c>
      <c r="F309" s="153">
        <v>2</v>
      </c>
      <c r="G309" s="153">
        <v>0</v>
      </c>
    </row>
    <row r="310" spans="1:7" ht="18" customHeight="1" x14ac:dyDescent="0.25">
      <c r="A310" s="27" t="s">
        <v>252</v>
      </c>
      <c r="B310" s="154">
        <v>34</v>
      </c>
      <c r="C310" s="153">
        <v>21</v>
      </c>
      <c r="D310" s="153">
        <v>24</v>
      </c>
      <c r="E310" s="153">
        <v>35</v>
      </c>
      <c r="F310" s="153">
        <v>41</v>
      </c>
      <c r="G310" s="153">
        <v>8</v>
      </c>
    </row>
    <row r="311" spans="1:7" x14ac:dyDescent="0.25">
      <c r="A311" s="27"/>
      <c r="B311" s="152"/>
      <c r="C311" s="153"/>
      <c r="D311" s="153"/>
      <c r="E311" s="153"/>
      <c r="F311" s="153"/>
      <c r="G311" s="153"/>
    </row>
    <row r="312" spans="1:7" x14ac:dyDescent="0.25">
      <c r="A312" s="94" t="s">
        <v>531</v>
      </c>
      <c r="B312" s="147">
        <f t="shared" ref="B312:G312" si="16">SUM(B314:B319)</f>
        <v>4</v>
      </c>
      <c r="C312" s="148">
        <f t="shared" si="16"/>
        <v>1</v>
      </c>
      <c r="D312" s="148">
        <f t="shared" si="16"/>
        <v>1</v>
      </c>
      <c r="E312" s="148">
        <f t="shared" si="16"/>
        <v>3</v>
      </c>
      <c r="F312" s="148">
        <f t="shared" si="16"/>
        <v>3</v>
      </c>
      <c r="G312" s="148">
        <f t="shared" si="16"/>
        <v>1</v>
      </c>
    </row>
    <row r="313" spans="1:7" x14ac:dyDescent="0.25">
      <c r="A313" s="27"/>
      <c r="B313" s="152"/>
      <c r="C313" s="153"/>
      <c r="D313" s="153"/>
      <c r="E313" s="153"/>
      <c r="F313" s="153"/>
      <c r="G313" s="153"/>
    </row>
    <row r="314" spans="1:7" x14ac:dyDescent="0.25">
      <c r="A314" s="95" t="s">
        <v>316</v>
      </c>
      <c r="B314" s="152">
        <v>0</v>
      </c>
      <c r="C314" s="153">
        <v>0</v>
      </c>
      <c r="D314" s="153">
        <v>0</v>
      </c>
      <c r="E314" s="153">
        <v>0</v>
      </c>
      <c r="F314" s="153">
        <v>1</v>
      </c>
      <c r="G314" s="153">
        <v>1</v>
      </c>
    </row>
    <row r="315" spans="1:7" x14ac:dyDescent="0.25">
      <c r="A315" s="6" t="s">
        <v>591</v>
      </c>
      <c r="B315" s="152">
        <v>0</v>
      </c>
      <c r="C315" s="153">
        <v>0</v>
      </c>
      <c r="D315" s="153">
        <v>0</v>
      </c>
      <c r="E315" s="153">
        <v>0</v>
      </c>
      <c r="F315" s="153">
        <v>2</v>
      </c>
      <c r="G315" s="153">
        <v>0</v>
      </c>
    </row>
    <row r="316" spans="1:7" x14ac:dyDescent="0.25">
      <c r="A316" s="27" t="s">
        <v>95</v>
      </c>
      <c r="B316" s="154">
        <v>1</v>
      </c>
      <c r="C316" s="153">
        <v>1</v>
      </c>
      <c r="D316" s="153">
        <v>0</v>
      </c>
      <c r="E316" s="153">
        <v>0</v>
      </c>
      <c r="F316" s="153">
        <v>0</v>
      </c>
      <c r="G316" s="153">
        <v>0</v>
      </c>
    </row>
    <row r="317" spans="1:7" x14ac:dyDescent="0.25">
      <c r="A317" s="82" t="s">
        <v>317</v>
      </c>
      <c r="B317" s="154">
        <v>1</v>
      </c>
      <c r="C317" s="153">
        <v>0</v>
      </c>
      <c r="D317" s="153">
        <v>0</v>
      </c>
      <c r="E317" s="153">
        <v>0</v>
      </c>
      <c r="F317" s="153">
        <v>0</v>
      </c>
      <c r="G317" s="153">
        <v>0</v>
      </c>
    </row>
    <row r="318" spans="1:7" x14ac:dyDescent="0.25">
      <c r="A318" s="35" t="s">
        <v>532</v>
      </c>
      <c r="B318" s="154">
        <v>0</v>
      </c>
      <c r="C318" s="153">
        <v>0</v>
      </c>
      <c r="D318" s="153">
        <v>1</v>
      </c>
      <c r="E318" s="153">
        <v>3</v>
      </c>
      <c r="F318" s="153">
        <v>0</v>
      </c>
      <c r="G318" s="153">
        <v>0</v>
      </c>
    </row>
    <row r="319" spans="1:7" x14ac:dyDescent="0.25">
      <c r="A319" s="22" t="s">
        <v>318</v>
      </c>
      <c r="B319" s="154">
        <v>2</v>
      </c>
      <c r="C319" s="153">
        <v>0</v>
      </c>
      <c r="D319" s="153">
        <v>0</v>
      </c>
      <c r="E319" s="153">
        <v>0</v>
      </c>
      <c r="F319" s="153">
        <v>0</v>
      </c>
      <c r="G319" s="153">
        <v>0</v>
      </c>
    </row>
    <row r="320" spans="1:7" x14ac:dyDescent="0.25">
      <c r="A320" s="34"/>
      <c r="B320" s="154"/>
      <c r="C320" s="153"/>
      <c r="D320" s="153"/>
      <c r="E320" s="153"/>
      <c r="F320" s="153"/>
      <c r="G320" s="153"/>
    </row>
    <row r="321" spans="1:7" x14ac:dyDescent="0.25">
      <c r="A321" s="50" t="s">
        <v>158</v>
      </c>
      <c r="B321" s="147">
        <f t="shared" ref="B321:G321" si="17">SUM(B323:B335)</f>
        <v>3843</v>
      </c>
      <c r="C321" s="148">
        <f t="shared" si="17"/>
        <v>4199</v>
      </c>
      <c r="D321" s="148">
        <f t="shared" si="17"/>
        <v>4588</v>
      </c>
      <c r="E321" s="148">
        <f t="shared" si="17"/>
        <v>4017</v>
      </c>
      <c r="F321" s="148">
        <f t="shared" si="17"/>
        <v>3866</v>
      </c>
      <c r="G321" s="148">
        <f t="shared" si="17"/>
        <v>3001</v>
      </c>
    </row>
    <row r="322" spans="1:7" x14ac:dyDescent="0.25">
      <c r="A322" s="27"/>
      <c r="B322" s="152"/>
      <c r="C322" s="153"/>
      <c r="D322" s="153"/>
      <c r="E322" s="153"/>
      <c r="F322" s="153"/>
      <c r="G322" s="153"/>
    </row>
    <row r="323" spans="1:7" x14ac:dyDescent="0.25">
      <c r="A323" s="6" t="s">
        <v>567</v>
      </c>
      <c r="B323" s="154">
        <v>360</v>
      </c>
      <c r="C323" s="153">
        <v>325</v>
      </c>
      <c r="D323" s="153">
        <v>351</v>
      </c>
      <c r="E323" s="153">
        <v>356</v>
      </c>
      <c r="F323" s="153">
        <v>273</v>
      </c>
      <c r="G323" s="153">
        <v>211</v>
      </c>
    </row>
    <row r="324" spans="1:7" x14ac:dyDescent="0.25">
      <c r="A324" s="27" t="s">
        <v>1</v>
      </c>
      <c r="B324" s="154">
        <v>0</v>
      </c>
      <c r="C324" s="153">
        <v>1</v>
      </c>
      <c r="D324" s="153">
        <v>0</v>
      </c>
      <c r="E324" s="153">
        <v>0</v>
      </c>
      <c r="F324" s="153">
        <v>0</v>
      </c>
      <c r="G324" s="153">
        <v>1</v>
      </c>
    </row>
    <row r="325" spans="1:7" x14ac:dyDescent="0.25">
      <c r="A325" s="27" t="s">
        <v>13</v>
      </c>
      <c r="B325" s="154">
        <v>799</v>
      </c>
      <c r="C325" s="153">
        <v>1617</v>
      </c>
      <c r="D325" s="153">
        <v>1550</v>
      </c>
      <c r="E325" s="153">
        <v>1549</v>
      </c>
      <c r="F325" s="153">
        <v>1794</v>
      </c>
      <c r="G325" s="153">
        <v>1372</v>
      </c>
    </row>
    <row r="326" spans="1:7" x14ac:dyDescent="0.25">
      <c r="A326" s="22" t="s">
        <v>14</v>
      </c>
      <c r="B326" s="154">
        <v>2</v>
      </c>
      <c r="C326" s="153">
        <v>1</v>
      </c>
      <c r="D326" s="153">
        <v>1</v>
      </c>
      <c r="E326" s="153">
        <v>0</v>
      </c>
      <c r="F326" s="153">
        <v>2</v>
      </c>
      <c r="G326" s="153">
        <v>0</v>
      </c>
    </row>
    <row r="327" spans="1:7" x14ac:dyDescent="0.25">
      <c r="A327" s="22" t="s">
        <v>15</v>
      </c>
      <c r="B327" s="154">
        <v>56</v>
      </c>
      <c r="C327" s="153">
        <v>220</v>
      </c>
      <c r="D327" s="153">
        <v>160</v>
      </c>
      <c r="E327" s="153">
        <v>45</v>
      </c>
      <c r="F327" s="153">
        <v>66</v>
      </c>
      <c r="G327" s="153">
        <v>98</v>
      </c>
    </row>
    <row r="328" spans="1:7" x14ac:dyDescent="0.25">
      <c r="A328" s="22" t="s">
        <v>16</v>
      </c>
      <c r="B328" s="154">
        <v>518</v>
      </c>
      <c r="C328" s="153">
        <v>448</v>
      </c>
      <c r="D328" s="153">
        <v>829</v>
      </c>
      <c r="E328" s="153">
        <v>399</v>
      </c>
      <c r="F328" s="153">
        <v>260</v>
      </c>
      <c r="G328" s="153">
        <v>100</v>
      </c>
    </row>
    <row r="329" spans="1:7" x14ac:dyDescent="0.25">
      <c r="A329" s="27" t="s">
        <v>17</v>
      </c>
      <c r="B329" s="154">
        <v>51</v>
      </c>
      <c r="C329" s="153">
        <v>30</v>
      </c>
      <c r="D329" s="153">
        <v>45</v>
      </c>
      <c r="E329" s="153">
        <v>43</v>
      </c>
      <c r="F329" s="153">
        <v>46</v>
      </c>
      <c r="G329" s="153">
        <v>49</v>
      </c>
    </row>
    <row r="330" spans="1:7" x14ac:dyDescent="0.25">
      <c r="A330" s="27" t="s">
        <v>18</v>
      </c>
      <c r="B330" s="154">
        <v>4</v>
      </c>
      <c r="C330" s="153">
        <v>7</v>
      </c>
      <c r="D330" s="153">
        <v>5</v>
      </c>
      <c r="E330" s="153">
        <v>3</v>
      </c>
      <c r="F330" s="153">
        <v>2</v>
      </c>
      <c r="G330" s="153">
        <v>3</v>
      </c>
    </row>
    <row r="331" spans="1:7" x14ac:dyDescent="0.25">
      <c r="A331" s="27" t="s">
        <v>19</v>
      </c>
      <c r="B331" s="154">
        <v>1042</v>
      </c>
      <c r="C331" s="153">
        <v>805</v>
      </c>
      <c r="D331" s="153">
        <v>909</v>
      </c>
      <c r="E331" s="153">
        <v>912</v>
      </c>
      <c r="F331" s="153">
        <v>685</v>
      </c>
      <c r="G331" s="153">
        <v>530</v>
      </c>
    </row>
    <row r="332" spans="1:7" x14ac:dyDescent="0.25">
      <c r="A332" s="6" t="s">
        <v>236</v>
      </c>
      <c r="B332" s="154">
        <v>15</v>
      </c>
      <c r="C332" s="153">
        <v>9</v>
      </c>
      <c r="D332" s="153">
        <v>16</v>
      </c>
      <c r="E332" s="153">
        <v>7</v>
      </c>
      <c r="F332" s="153">
        <v>8</v>
      </c>
      <c r="G332" s="153">
        <v>5</v>
      </c>
    </row>
    <row r="333" spans="1:7" x14ac:dyDescent="0.25">
      <c r="A333" s="27" t="s">
        <v>115</v>
      </c>
      <c r="B333" s="154">
        <v>0</v>
      </c>
      <c r="C333" s="153">
        <v>1</v>
      </c>
      <c r="D333" s="153">
        <v>1</v>
      </c>
      <c r="E333" s="153">
        <v>0</v>
      </c>
      <c r="F333" s="153">
        <v>0</v>
      </c>
      <c r="G333" s="153">
        <v>0</v>
      </c>
    </row>
    <row r="334" spans="1:7" x14ac:dyDescent="0.25">
      <c r="A334" s="6" t="s">
        <v>601</v>
      </c>
      <c r="B334" s="154">
        <v>6</v>
      </c>
      <c r="C334" s="153">
        <v>5</v>
      </c>
      <c r="D334" s="153">
        <v>8</v>
      </c>
      <c r="E334" s="153">
        <v>5</v>
      </c>
      <c r="F334" s="153">
        <v>5</v>
      </c>
      <c r="G334" s="153">
        <v>0</v>
      </c>
    </row>
    <row r="335" spans="1:7" x14ac:dyDescent="0.25">
      <c r="A335" s="6" t="s">
        <v>244</v>
      </c>
      <c r="B335" s="154">
        <v>990</v>
      </c>
      <c r="C335" s="153">
        <v>730</v>
      </c>
      <c r="D335" s="153">
        <v>713</v>
      </c>
      <c r="E335" s="153">
        <v>698</v>
      </c>
      <c r="F335" s="153">
        <v>725</v>
      </c>
      <c r="G335" s="153">
        <v>632</v>
      </c>
    </row>
    <row r="336" spans="1:7" x14ac:dyDescent="0.25">
      <c r="B336" s="154"/>
      <c r="C336" s="155"/>
      <c r="D336" s="155"/>
      <c r="E336" s="155"/>
      <c r="F336" s="155"/>
      <c r="G336" s="155"/>
    </row>
    <row r="337" spans="1:7" x14ac:dyDescent="0.25">
      <c r="A337" s="50" t="s">
        <v>159</v>
      </c>
      <c r="B337" s="147">
        <f t="shared" ref="B337:G337" si="18">SUM(B339:B341)</f>
        <v>1</v>
      </c>
      <c r="C337" s="148">
        <f t="shared" si="18"/>
        <v>0</v>
      </c>
      <c r="D337" s="148">
        <f t="shared" si="18"/>
        <v>4</v>
      </c>
      <c r="E337" s="148">
        <f t="shared" si="18"/>
        <v>0</v>
      </c>
      <c r="F337" s="148">
        <f t="shared" si="18"/>
        <v>1</v>
      </c>
      <c r="G337" s="148">
        <f t="shared" si="18"/>
        <v>1</v>
      </c>
    </row>
    <row r="338" spans="1:7" x14ac:dyDescent="0.25">
      <c r="B338" s="154"/>
      <c r="C338" s="153"/>
      <c r="D338" s="153"/>
      <c r="E338" s="153"/>
      <c r="F338" s="153"/>
      <c r="G338" s="153"/>
    </row>
    <row r="339" spans="1:7" x14ac:dyDescent="0.25">
      <c r="A339" s="26" t="s">
        <v>378</v>
      </c>
      <c r="B339" s="154">
        <v>0</v>
      </c>
      <c r="C339" s="153">
        <v>0</v>
      </c>
      <c r="D339" s="153">
        <v>2</v>
      </c>
      <c r="E339" s="153">
        <v>0</v>
      </c>
      <c r="F339" s="153">
        <v>0</v>
      </c>
      <c r="G339" s="153">
        <v>0</v>
      </c>
    </row>
    <row r="340" spans="1:7" x14ac:dyDescent="0.25">
      <c r="A340" s="27" t="s">
        <v>320</v>
      </c>
      <c r="B340" s="154">
        <v>1</v>
      </c>
      <c r="C340" s="153">
        <v>0</v>
      </c>
      <c r="D340" s="153">
        <v>0</v>
      </c>
      <c r="E340" s="153">
        <v>0</v>
      </c>
      <c r="F340" s="153">
        <v>1</v>
      </c>
      <c r="G340" s="153">
        <v>0</v>
      </c>
    </row>
    <row r="341" spans="1:7" x14ac:dyDescent="0.25">
      <c r="A341" s="27" t="s">
        <v>677</v>
      </c>
      <c r="B341" s="154">
        <v>0</v>
      </c>
      <c r="C341" s="153">
        <v>0</v>
      </c>
      <c r="D341" s="153">
        <v>2</v>
      </c>
      <c r="E341" s="153">
        <v>0</v>
      </c>
      <c r="F341" s="153">
        <v>0</v>
      </c>
      <c r="G341" s="153">
        <v>1</v>
      </c>
    </row>
    <row r="342" spans="1:7" x14ac:dyDescent="0.25">
      <c r="B342" s="154"/>
      <c r="C342" s="155"/>
      <c r="D342" s="155"/>
      <c r="E342" s="155"/>
      <c r="F342" s="155"/>
      <c r="G342" s="155"/>
    </row>
    <row r="343" spans="1:7" x14ac:dyDescent="0.25">
      <c r="A343" s="94" t="s">
        <v>733</v>
      </c>
      <c r="B343" s="147">
        <f t="shared" ref="B343:G343" si="19">SUM(B346:B346)</f>
        <v>0</v>
      </c>
      <c r="C343" s="148">
        <f t="shared" si="19"/>
        <v>0</v>
      </c>
      <c r="D343" s="148">
        <f t="shared" si="19"/>
        <v>0</v>
      </c>
      <c r="E343" s="148">
        <f t="shared" si="19"/>
        <v>0</v>
      </c>
      <c r="F343" s="148">
        <f t="shared" si="19"/>
        <v>0</v>
      </c>
      <c r="G343" s="148">
        <f t="shared" si="19"/>
        <v>34</v>
      </c>
    </row>
    <row r="344" spans="1:7" x14ac:dyDescent="0.25">
      <c r="A344" s="94"/>
      <c r="B344" s="147"/>
      <c r="C344" s="148"/>
      <c r="D344" s="148"/>
      <c r="E344" s="148"/>
      <c r="F344" s="148"/>
      <c r="G344" s="148"/>
    </row>
    <row r="345" spans="1:7" x14ac:dyDescent="0.25">
      <c r="A345" s="6" t="s">
        <v>622</v>
      </c>
      <c r="B345" s="154">
        <v>0</v>
      </c>
      <c r="C345" s="153">
        <v>0</v>
      </c>
      <c r="D345" s="153">
        <v>0</v>
      </c>
      <c r="E345" s="153">
        <v>0</v>
      </c>
      <c r="F345" s="153">
        <v>0</v>
      </c>
      <c r="G345" s="153">
        <v>24</v>
      </c>
    </row>
    <row r="346" spans="1:7" x14ac:dyDescent="0.25">
      <c r="A346" s="6" t="s">
        <v>650</v>
      </c>
      <c r="B346" s="154">
        <v>0</v>
      </c>
      <c r="C346" s="153">
        <v>0</v>
      </c>
      <c r="D346" s="153">
        <v>0</v>
      </c>
      <c r="E346" s="153">
        <v>0</v>
      </c>
      <c r="F346" s="153">
        <v>0</v>
      </c>
      <c r="G346" s="153">
        <v>34</v>
      </c>
    </row>
    <row r="347" spans="1:7" x14ac:dyDescent="0.25">
      <c r="A347" s="6" t="s">
        <v>734</v>
      </c>
      <c r="B347" s="154">
        <v>0</v>
      </c>
      <c r="C347" s="153">
        <v>0</v>
      </c>
      <c r="D347" s="153">
        <v>0</v>
      </c>
      <c r="E347" s="153">
        <v>0</v>
      </c>
      <c r="F347" s="153">
        <v>0</v>
      </c>
      <c r="G347" s="153">
        <v>2</v>
      </c>
    </row>
    <row r="348" spans="1:7" x14ac:dyDescent="0.25">
      <c r="A348" s="27"/>
      <c r="B348" s="154"/>
      <c r="C348" s="153"/>
      <c r="D348" s="153"/>
      <c r="E348" s="153"/>
      <c r="F348" s="153"/>
      <c r="G348" s="153"/>
    </row>
    <row r="349" spans="1:7" x14ac:dyDescent="0.25">
      <c r="A349" s="156" t="s">
        <v>534</v>
      </c>
      <c r="B349" s="147">
        <f t="shared" ref="B349:G349" si="20">SUM(B351:B364)</f>
        <v>3481</v>
      </c>
      <c r="C349" s="148">
        <f t="shared" si="20"/>
        <v>2824</v>
      </c>
      <c r="D349" s="148">
        <f t="shared" si="20"/>
        <v>3031</v>
      </c>
      <c r="E349" s="148">
        <f t="shared" si="20"/>
        <v>3102</v>
      </c>
      <c r="F349" s="148">
        <f t="shared" si="20"/>
        <v>3338</v>
      </c>
      <c r="G349" s="148">
        <f t="shared" si="20"/>
        <v>3771</v>
      </c>
    </row>
    <row r="350" spans="1:7" x14ac:dyDescent="0.25">
      <c r="A350" s="27"/>
      <c r="B350" s="152"/>
      <c r="C350" s="153"/>
      <c r="D350" s="153"/>
      <c r="E350" s="153"/>
      <c r="F350" s="153"/>
      <c r="G350" s="153"/>
    </row>
    <row r="351" spans="1:7" x14ac:dyDescent="0.25">
      <c r="A351" s="25" t="s">
        <v>726</v>
      </c>
      <c r="B351" s="154">
        <v>5</v>
      </c>
      <c r="C351" s="153">
        <v>9</v>
      </c>
      <c r="D351" s="153">
        <v>16</v>
      </c>
      <c r="E351" s="153">
        <v>14</v>
      </c>
      <c r="F351" s="153">
        <v>19</v>
      </c>
      <c r="G351" s="153">
        <v>43</v>
      </c>
    </row>
    <row r="352" spans="1:7" x14ac:dyDescent="0.25">
      <c r="A352" s="25" t="s">
        <v>201</v>
      </c>
      <c r="B352" s="154">
        <v>24</v>
      </c>
      <c r="C352" s="153">
        <v>29</v>
      </c>
      <c r="D352" s="153">
        <v>24</v>
      </c>
      <c r="E352" s="153">
        <v>30</v>
      </c>
      <c r="F352" s="153">
        <v>22</v>
      </c>
      <c r="G352" s="153">
        <v>26</v>
      </c>
    </row>
    <row r="353" spans="1:7" x14ac:dyDescent="0.25">
      <c r="A353" s="6" t="s">
        <v>203</v>
      </c>
      <c r="B353" s="154">
        <v>89</v>
      </c>
      <c r="C353" s="153">
        <v>122</v>
      </c>
      <c r="D353" s="153">
        <v>107</v>
      </c>
      <c r="E353" s="153">
        <v>60</v>
      </c>
      <c r="F353" s="153">
        <v>19</v>
      </c>
      <c r="G353" s="153">
        <v>82</v>
      </c>
    </row>
    <row r="354" spans="1:7" s="2" customFormat="1" x14ac:dyDescent="0.25">
      <c r="A354" s="6" t="s">
        <v>207</v>
      </c>
      <c r="B354" s="154">
        <v>13</v>
      </c>
      <c r="C354" s="153">
        <v>70</v>
      </c>
      <c r="D354" s="153">
        <v>30</v>
      </c>
      <c r="E354" s="153">
        <v>6</v>
      </c>
      <c r="F354" s="153">
        <v>28</v>
      </c>
      <c r="G354" s="153">
        <v>183</v>
      </c>
    </row>
    <row r="355" spans="1:7" x14ac:dyDescent="0.25">
      <c r="A355" s="6" t="s">
        <v>208</v>
      </c>
      <c r="B355" s="154">
        <v>60</v>
      </c>
      <c r="C355" s="153">
        <v>4</v>
      </c>
      <c r="D355" s="153">
        <v>16</v>
      </c>
      <c r="E355" s="153">
        <v>16</v>
      </c>
      <c r="F355" s="153">
        <v>14</v>
      </c>
      <c r="G355" s="153">
        <v>2</v>
      </c>
    </row>
    <row r="356" spans="1:7" x14ac:dyDescent="0.25">
      <c r="A356" s="6" t="s">
        <v>222</v>
      </c>
      <c r="B356" s="154">
        <v>362</v>
      </c>
      <c r="C356" s="153">
        <v>298</v>
      </c>
      <c r="D356" s="153">
        <v>295</v>
      </c>
      <c r="E356" s="153">
        <v>461</v>
      </c>
      <c r="F356" s="153">
        <v>626</v>
      </c>
      <c r="G356" s="153">
        <v>662</v>
      </c>
    </row>
    <row r="357" spans="1:7" x14ac:dyDescent="0.25">
      <c r="A357" s="90" t="s">
        <v>367</v>
      </c>
      <c r="B357" s="154">
        <v>97</v>
      </c>
      <c r="C357" s="153">
        <v>115</v>
      </c>
      <c r="D357" s="153">
        <v>119</v>
      </c>
      <c r="E357" s="153">
        <v>135</v>
      </c>
      <c r="F357" s="153">
        <v>156</v>
      </c>
      <c r="G357" s="153">
        <v>128</v>
      </c>
    </row>
    <row r="358" spans="1:7" x14ac:dyDescent="0.25">
      <c r="A358" s="22" t="s">
        <v>229</v>
      </c>
      <c r="B358" s="154">
        <v>152</v>
      </c>
      <c r="C358" s="153">
        <v>1</v>
      </c>
      <c r="D358" s="153">
        <v>72</v>
      </c>
      <c r="E358" s="153">
        <v>79</v>
      </c>
      <c r="F358" s="153">
        <v>134</v>
      </c>
      <c r="G358" s="153">
        <v>141</v>
      </c>
    </row>
    <row r="359" spans="1:7" x14ac:dyDescent="0.25">
      <c r="A359" s="22" t="s">
        <v>672</v>
      </c>
      <c r="B359" s="154">
        <v>0</v>
      </c>
      <c r="C359" s="153">
        <v>0</v>
      </c>
      <c r="D359" s="153">
        <v>0</v>
      </c>
      <c r="E359" s="153">
        <v>0</v>
      </c>
      <c r="F359" s="153">
        <v>0</v>
      </c>
      <c r="G359" s="153">
        <v>30</v>
      </c>
    </row>
    <row r="360" spans="1:7" x14ac:dyDescent="0.25">
      <c r="A360" s="22" t="s">
        <v>239</v>
      </c>
      <c r="B360" s="154">
        <v>705</v>
      </c>
      <c r="C360" s="153">
        <v>353</v>
      </c>
      <c r="D360" s="153">
        <v>324</v>
      </c>
      <c r="E360" s="153">
        <v>294</v>
      </c>
      <c r="F360" s="153">
        <v>410</v>
      </c>
      <c r="G360" s="153">
        <v>395</v>
      </c>
    </row>
    <row r="361" spans="1:7" x14ac:dyDescent="0.25">
      <c r="A361" s="6" t="s">
        <v>241</v>
      </c>
      <c r="B361" s="154">
        <v>323</v>
      </c>
      <c r="C361" s="153">
        <v>401</v>
      </c>
      <c r="D361" s="153">
        <v>551</v>
      </c>
      <c r="E361" s="153">
        <v>538</v>
      </c>
      <c r="F361" s="153">
        <v>581</v>
      </c>
      <c r="G361" s="153">
        <v>625</v>
      </c>
    </row>
    <row r="362" spans="1:7" x14ac:dyDescent="0.25">
      <c r="A362" s="6" t="s">
        <v>243</v>
      </c>
      <c r="B362" s="154">
        <v>8</v>
      </c>
      <c r="C362" s="153">
        <v>6</v>
      </c>
      <c r="D362" s="153">
        <v>4</v>
      </c>
      <c r="E362" s="153">
        <v>8</v>
      </c>
      <c r="F362" s="153">
        <v>1</v>
      </c>
      <c r="G362" s="153">
        <v>20</v>
      </c>
    </row>
    <row r="363" spans="1:7" x14ac:dyDescent="0.25">
      <c r="A363" s="22" t="s">
        <v>245</v>
      </c>
      <c r="B363" s="154">
        <v>1598</v>
      </c>
      <c r="C363" s="153">
        <v>1354</v>
      </c>
      <c r="D363" s="153">
        <v>1382</v>
      </c>
      <c r="E363" s="153">
        <v>1246</v>
      </c>
      <c r="F363" s="153">
        <v>1253</v>
      </c>
      <c r="G363" s="153">
        <v>1381</v>
      </c>
    </row>
    <row r="364" spans="1:7" x14ac:dyDescent="0.25">
      <c r="A364" s="6" t="s">
        <v>221</v>
      </c>
      <c r="B364" s="154">
        <v>45</v>
      </c>
      <c r="C364" s="153">
        <v>62</v>
      </c>
      <c r="D364" s="153">
        <v>91</v>
      </c>
      <c r="E364" s="153">
        <v>215</v>
      </c>
      <c r="F364" s="153">
        <v>75</v>
      </c>
      <c r="G364" s="153">
        <v>53</v>
      </c>
    </row>
    <row r="365" spans="1:7" x14ac:dyDescent="0.25">
      <c r="A365" s="27"/>
      <c r="B365" s="152"/>
      <c r="C365" s="153"/>
      <c r="D365" s="153"/>
      <c r="E365" s="153"/>
      <c r="F365" s="153"/>
      <c r="G365" s="153"/>
    </row>
    <row r="366" spans="1:7" x14ac:dyDescent="0.25">
      <c r="A366" s="50" t="s">
        <v>188</v>
      </c>
      <c r="B366" s="147">
        <f t="shared" ref="B366:G366" si="21">SUM(B368:B385)</f>
        <v>1228</v>
      </c>
      <c r="C366" s="148">
        <f t="shared" si="21"/>
        <v>1137</v>
      </c>
      <c r="D366" s="148">
        <f t="shared" si="21"/>
        <v>1231</v>
      </c>
      <c r="E366" s="148">
        <f t="shared" si="21"/>
        <v>1073</v>
      </c>
      <c r="F366" s="148">
        <f t="shared" si="21"/>
        <v>1003</v>
      </c>
      <c r="G366" s="148">
        <f t="shared" si="21"/>
        <v>1066</v>
      </c>
    </row>
    <row r="367" spans="1:7" x14ac:dyDescent="0.25">
      <c r="A367" s="27"/>
      <c r="B367" s="152"/>
      <c r="C367" s="153"/>
      <c r="D367" s="153"/>
      <c r="E367" s="153"/>
      <c r="F367" s="153"/>
      <c r="G367" s="153"/>
    </row>
    <row r="368" spans="1:7" x14ac:dyDescent="0.25">
      <c r="A368" s="35" t="s">
        <v>355</v>
      </c>
      <c r="B368" s="154">
        <v>0</v>
      </c>
      <c r="C368" s="153">
        <v>95</v>
      </c>
      <c r="D368" s="153">
        <v>9</v>
      </c>
      <c r="E368" s="153">
        <v>32</v>
      </c>
      <c r="F368" s="153">
        <v>30</v>
      </c>
      <c r="G368" s="153">
        <v>31</v>
      </c>
    </row>
    <row r="369" spans="1:7" x14ac:dyDescent="0.25">
      <c r="A369" s="25" t="s">
        <v>613</v>
      </c>
      <c r="B369" s="154">
        <v>0</v>
      </c>
      <c r="C369" s="153">
        <v>0</v>
      </c>
      <c r="D369" s="153">
        <v>0</v>
      </c>
      <c r="E369" s="153">
        <v>0</v>
      </c>
      <c r="F369" s="153">
        <v>0</v>
      </c>
      <c r="G369" s="153">
        <v>5</v>
      </c>
    </row>
    <row r="370" spans="1:7" x14ac:dyDescent="0.25">
      <c r="A370" s="35" t="s">
        <v>356</v>
      </c>
      <c r="B370" s="154">
        <v>0</v>
      </c>
      <c r="C370" s="153">
        <v>0</v>
      </c>
      <c r="D370" s="153">
        <v>2</v>
      </c>
      <c r="E370" s="153">
        <v>12</v>
      </c>
      <c r="F370" s="153">
        <v>0</v>
      </c>
      <c r="G370" s="153">
        <v>0</v>
      </c>
    </row>
    <row r="371" spans="1:7" x14ac:dyDescent="0.25">
      <c r="A371" s="35" t="s">
        <v>357</v>
      </c>
      <c r="B371" s="154">
        <v>0</v>
      </c>
      <c r="C371" s="153">
        <v>0</v>
      </c>
      <c r="D371" s="153">
        <v>2</v>
      </c>
      <c r="E371" s="153">
        <v>8</v>
      </c>
      <c r="F371" s="153">
        <v>0</v>
      </c>
      <c r="G371" s="153">
        <v>12</v>
      </c>
    </row>
    <row r="372" spans="1:7" x14ac:dyDescent="0.25">
      <c r="A372" s="35" t="s">
        <v>358</v>
      </c>
      <c r="B372" s="154">
        <v>0</v>
      </c>
      <c r="C372" s="153">
        <v>0</v>
      </c>
      <c r="D372" s="153">
        <v>1</v>
      </c>
      <c r="E372" s="153">
        <v>12</v>
      </c>
      <c r="F372" s="153">
        <v>0</v>
      </c>
      <c r="G372" s="153">
        <v>29</v>
      </c>
    </row>
    <row r="373" spans="1:7" x14ac:dyDescent="0.25">
      <c r="A373" s="35" t="s">
        <v>359</v>
      </c>
      <c r="B373" s="154">
        <v>0</v>
      </c>
      <c r="C373" s="153">
        <v>0</v>
      </c>
      <c r="D373" s="153">
        <v>15</v>
      </c>
      <c r="E373" s="153">
        <v>13</v>
      </c>
      <c r="F373" s="153">
        <v>34</v>
      </c>
      <c r="G373" s="153">
        <v>18</v>
      </c>
    </row>
    <row r="374" spans="1:7" x14ac:dyDescent="0.25">
      <c r="A374" s="35" t="s">
        <v>363</v>
      </c>
      <c r="B374" s="154">
        <v>0</v>
      </c>
      <c r="C374" s="153">
        <v>1</v>
      </c>
      <c r="D374" s="153">
        <v>1</v>
      </c>
      <c r="E374" s="153">
        <v>0</v>
      </c>
      <c r="F374" s="153">
        <v>0</v>
      </c>
      <c r="G374" s="153">
        <v>0</v>
      </c>
    </row>
    <row r="375" spans="1:7" x14ac:dyDescent="0.25">
      <c r="A375" s="6" t="s">
        <v>214</v>
      </c>
      <c r="B375" s="154">
        <v>0</v>
      </c>
      <c r="C375" s="153">
        <v>3</v>
      </c>
      <c r="D375" s="153">
        <v>2</v>
      </c>
      <c r="E375" s="153">
        <v>2</v>
      </c>
      <c r="F375" s="153">
        <v>11</v>
      </c>
      <c r="G375" s="153">
        <v>9</v>
      </c>
    </row>
    <row r="376" spans="1:7" x14ac:dyDescent="0.25">
      <c r="A376" s="35" t="s">
        <v>364</v>
      </c>
      <c r="B376" s="154">
        <v>0</v>
      </c>
      <c r="C376" s="153">
        <v>0</v>
      </c>
      <c r="D376" s="153">
        <v>1</v>
      </c>
      <c r="E376" s="153">
        <v>3</v>
      </c>
      <c r="F376" s="153">
        <v>5</v>
      </c>
      <c r="G376" s="153">
        <v>0</v>
      </c>
    </row>
    <row r="377" spans="1:7" x14ac:dyDescent="0.25">
      <c r="A377" s="35" t="s">
        <v>545</v>
      </c>
      <c r="B377" s="154">
        <v>43</v>
      </c>
      <c r="C377" s="153">
        <v>22</v>
      </c>
      <c r="D377" s="153">
        <v>65</v>
      </c>
      <c r="E377" s="153">
        <v>98</v>
      </c>
      <c r="F377" s="153">
        <v>114</v>
      </c>
      <c r="G377" s="153">
        <v>154</v>
      </c>
    </row>
    <row r="378" spans="1:7" x14ac:dyDescent="0.25">
      <c r="A378" s="35" t="s">
        <v>366</v>
      </c>
      <c r="B378" s="154">
        <v>0</v>
      </c>
      <c r="C378" s="153">
        <v>0</v>
      </c>
      <c r="D378" s="153">
        <v>0</v>
      </c>
      <c r="E378" s="153">
        <v>2</v>
      </c>
      <c r="F378" s="153">
        <v>1</v>
      </c>
      <c r="G378" s="153">
        <v>0</v>
      </c>
    </row>
    <row r="379" spans="1:7" x14ac:dyDescent="0.25">
      <c r="A379" s="35" t="s">
        <v>368</v>
      </c>
      <c r="B379" s="154">
        <v>0</v>
      </c>
      <c r="C379" s="153">
        <v>0</v>
      </c>
      <c r="D379" s="153">
        <v>3</v>
      </c>
      <c r="E379" s="153">
        <v>14</v>
      </c>
      <c r="F379" s="153">
        <v>0</v>
      </c>
      <c r="G379" s="153">
        <v>18</v>
      </c>
    </row>
    <row r="380" spans="1:7" x14ac:dyDescent="0.25">
      <c r="A380" s="35" t="s">
        <v>369</v>
      </c>
      <c r="B380" s="164">
        <v>0</v>
      </c>
      <c r="C380" s="165">
        <v>0</v>
      </c>
      <c r="D380" s="166">
        <v>4</v>
      </c>
      <c r="E380" s="153">
        <v>3</v>
      </c>
      <c r="F380" s="153">
        <v>0</v>
      </c>
      <c r="G380" s="153">
        <v>3</v>
      </c>
    </row>
    <row r="381" spans="1:7" x14ac:dyDescent="0.25">
      <c r="A381" s="6" t="s">
        <v>674</v>
      </c>
      <c r="B381" s="154">
        <v>0</v>
      </c>
      <c r="C381" s="153">
        <v>4</v>
      </c>
      <c r="D381" s="153">
        <v>0</v>
      </c>
      <c r="E381" s="153">
        <v>4</v>
      </c>
      <c r="F381" s="153">
        <v>10</v>
      </c>
      <c r="G381" s="153">
        <v>11</v>
      </c>
    </row>
    <row r="382" spans="1:7" x14ac:dyDescent="0.25">
      <c r="A382" s="6" t="s">
        <v>238</v>
      </c>
      <c r="B382" s="154">
        <v>0</v>
      </c>
      <c r="C382" s="153">
        <v>69</v>
      </c>
      <c r="D382" s="153">
        <v>100</v>
      </c>
      <c r="E382" s="153">
        <v>197</v>
      </c>
      <c r="F382" s="153">
        <v>318</v>
      </c>
      <c r="G382" s="153">
        <v>329</v>
      </c>
    </row>
    <row r="383" spans="1:7" x14ac:dyDescent="0.25">
      <c r="A383" s="35" t="s">
        <v>370</v>
      </c>
      <c r="B383" s="154">
        <v>0</v>
      </c>
      <c r="C383" s="153">
        <v>0</v>
      </c>
      <c r="D383" s="153">
        <v>1</v>
      </c>
      <c r="E383" s="153">
        <v>35</v>
      </c>
      <c r="F383" s="153">
        <v>0</v>
      </c>
      <c r="G383" s="153">
        <v>48</v>
      </c>
    </row>
    <row r="384" spans="1:7" x14ac:dyDescent="0.25">
      <c r="A384" s="157" t="s">
        <v>186</v>
      </c>
      <c r="B384" s="154">
        <v>75</v>
      </c>
      <c r="C384" s="153">
        <v>88</v>
      </c>
      <c r="D384" s="153">
        <v>0</v>
      </c>
      <c r="E384" s="153">
        <v>46</v>
      </c>
      <c r="F384" s="153">
        <v>59</v>
      </c>
      <c r="G384" s="153">
        <v>0</v>
      </c>
    </row>
    <row r="385" spans="1:7" x14ac:dyDescent="0.25">
      <c r="A385" s="22" t="s">
        <v>51</v>
      </c>
      <c r="B385" s="154">
        <v>1110</v>
      </c>
      <c r="C385" s="153">
        <v>855</v>
      </c>
      <c r="D385" s="153">
        <v>1025</v>
      </c>
      <c r="E385" s="153">
        <v>592</v>
      </c>
      <c r="F385" s="153">
        <v>421</v>
      </c>
      <c r="G385" s="153">
        <v>399</v>
      </c>
    </row>
    <row r="386" spans="1:7" x14ac:dyDescent="0.25">
      <c r="A386" s="22"/>
      <c r="B386" s="154"/>
      <c r="C386" s="153"/>
      <c r="D386" s="153"/>
      <c r="E386" s="153"/>
      <c r="F386" s="153"/>
      <c r="G386" s="153"/>
    </row>
    <row r="387" spans="1:7" x14ac:dyDescent="0.25">
      <c r="A387" s="2" t="s">
        <v>437</v>
      </c>
      <c r="B387" s="147">
        <f t="shared" ref="B387:G387" si="22">SUM(B389:B396)</f>
        <v>338</v>
      </c>
      <c r="C387" s="148">
        <f t="shared" si="22"/>
        <v>276</v>
      </c>
      <c r="D387" s="148">
        <f t="shared" si="22"/>
        <v>259</v>
      </c>
      <c r="E387" s="148">
        <f t="shared" si="22"/>
        <v>177</v>
      </c>
      <c r="F387" s="148">
        <f t="shared" si="22"/>
        <v>135</v>
      </c>
      <c r="G387" s="148">
        <f t="shared" si="22"/>
        <v>137</v>
      </c>
    </row>
    <row r="388" spans="1:7" x14ac:dyDescent="0.25">
      <c r="B388" s="158"/>
      <c r="C388" s="51"/>
      <c r="D388" s="51"/>
      <c r="E388" s="51"/>
      <c r="F388" s="51"/>
      <c r="G388" s="51"/>
    </row>
    <row r="389" spans="1:7" x14ac:dyDescent="0.25">
      <c r="A389" s="35" t="s">
        <v>360</v>
      </c>
      <c r="B389" s="154">
        <v>0</v>
      </c>
      <c r="C389" s="153">
        <v>0</v>
      </c>
      <c r="D389" s="153">
        <v>4</v>
      </c>
      <c r="E389" s="153">
        <v>20</v>
      </c>
      <c r="F389" s="153">
        <v>6</v>
      </c>
      <c r="G389" s="153">
        <v>35</v>
      </c>
    </row>
    <row r="390" spans="1:7" x14ac:dyDescent="0.25">
      <c r="A390" s="35" t="s">
        <v>361</v>
      </c>
      <c r="B390" s="154">
        <v>0</v>
      </c>
      <c r="C390" s="153">
        <v>0</v>
      </c>
      <c r="D390" s="153">
        <v>4</v>
      </c>
      <c r="E390" s="153">
        <v>0</v>
      </c>
      <c r="F390" s="153">
        <v>0</v>
      </c>
      <c r="G390" s="153">
        <v>0</v>
      </c>
    </row>
    <row r="391" spans="1:7" x14ac:dyDescent="0.25">
      <c r="A391" s="159" t="s">
        <v>362</v>
      </c>
      <c r="B391" s="154">
        <v>0</v>
      </c>
      <c r="C391" s="153">
        <v>0</v>
      </c>
      <c r="D391" s="153">
        <v>1</v>
      </c>
      <c r="E391" s="153">
        <v>17</v>
      </c>
      <c r="F391" s="153">
        <v>0</v>
      </c>
      <c r="G391" s="153">
        <v>7</v>
      </c>
    </row>
    <row r="392" spans="1:7" x14ac:dyDescent="0.25">
      <c r="A392" s="26" t="s">
        <v>629</v>
      </c>
      <c r="B392" s="154">
        <v>0</v>
      </c>
      <c r="C392" s="153">
        <v>0</v>
      </c>
      <c r="D392" s="153">
        <v>0</v>
      </c>
      <c r="E392" s="153">
        <v>0</v>
      </c>
      <c r="F392" s="153">
        <v>6</v>
      </c>
      <c r="G392" s="153">
        <v>6</v>
      </c>
    </row>
    <row r="393" spans="1:7" x14ac:dyDescent="0.25">
      <c r="A393" s="22" t="s">
        <v>637</v>
      </c>
      <c r="B393" s="154">
        <v>0</v>
      </c>
      <c r="C393" s="153">
        <v>0</v>
      </c>
      <c r="D393" s="153">
        <v>0</v>
      </c>
      <c r="E393" s="153">
        <v>0</v>
      </c>
      <c r="F393" s="153">
        <v>5</v>
      </c>
      <c r="G393" s="153">
        <v>2</v>
      </c>
    </row>
    <row r="394" spans="1:7" x14ac:dyDescent="0.25">
      <c r="A394" s="22" t="s">
        <v>636</v>
      </c>
      <c r="B394" s="154">
        <v>0</v>
      </c>
      <c r="C394" s="153">
        <v>0</v>
      </c>
      <c r="D394" s="153">
        <v>0</v>
      </c>
      <c r="E394" s="153">
        <v>0</v>
      </c>
      <c r="F394" s="153">
        <v>1</v>
      </c>
      <c r="G394" s="153">
        <v>2</v>
      </c>
    </row>
    <row r="395" spans="1:7" x14ac:dyDescent="0.25">
      <c r="A395" s="22" t="s">
        <v>635</v>
      </c>
      <c r="B395" s="154">
        <v>0</v>
      </c>
      <c r="C395" s="153">
        <v>0</v>
      </c>
      <c r="D395" s="153">
        <v>0</v>
      </c>
      <c r="E395" s="153">
        <v>0</v>
      </c>
      <c r="F395" s="153">
        <v>0</v>
      </c>
      <c r="G395" s="153">
        <v>1</v>
      </c>
    </row>
    <row r="396" spans="1:7" x14ac:dyDescent="0.25">
      <c r="A396" s="35" t="s">
        <v>365</v>
      </c>
      <c r="B396" s="154">
        <v>338</v>
      </c>
      <c r="C396" s="153">
        <v>276</v>
      </c>
      <c r="D396" s="153">
        <v>250</v>
      </c>
      <c r="E396" s="153">
        <v>140</v>
      </c>
      <c r="F396" s="153">
        <v>117</v>
      </c>
      <c r="G396" s="153">
        <v>84</v>
      </c>
    </row>
    <row r="397" spans="1:7" x14ac:dyDescent="0.25">
      <c r="B397" s="158"/>
      <c r="C397" s="51"/>
      <c r="D397" s="51"/>
      <c r="E397" s="51"/>
      <c r="F397" s="51"/>
      <c r="G397" s="51"/>
    </row>
    <row r="398" spans="1:7" x14ac:dyDescent="0.25">
      <c r="A398" s="94" t="s">
        <v>189</v>
      </c>
      <c r="B398" s="147">
        <f t="shared" ref="B398:G398" si="23">SUM(B400:B409)</f>
        <v>706</v>
      </c>
      <c r="C398" s="148">
        <f t="shared" si="23"/>
        <v>306</v>
      </c>
      <c r="D398" s="148">
        <f t="shared" si="23"/>
        <v>245</v>
      </c>
      <c r="E398" s="148">
        <f t="shared" si="23"/>
        <v>290</v>
      </c>
      <c r="F398" s="148">
        <f t="shared" si="23"/>
        <v>335</v>
      </c>
      <c r="G398" s="148">
        <f t="shared" si="23"/>
        <v>127</v>
      </c>
    </row>
    <row r="399" spans="1:7" x14ac:dyDescent="0.25">
      <c r="A399" s="94"/>
      <c r="B399" s="88"/>
      <c r="C399" s="153"/>
      <c r="D399" s="153"/>
      <c r="E399" s="153"/>
      <c r="F399" s="153"/>
      <c r="G399" s="153"/>
    </row>
    <row r="400" spans="1:7" x14ac:dyDescent="0.25">
      <c r="A400" s="35" t="s">
        <v>383</v>
      </c>
      <c r="B400" s="154">
        <v>122</v>
      </c>
      <c r="C400" s="153">
        <v>13</v>
      </c>
      <c r="D400" s="153">
        <v>3</v>
      </c>
      <c r="E400" s="153">
        <v>9</v>
      </c>
      <c r="F400" s="153">
        <v>64</v>
      </c>
      <c r="G400" s="153">
        <v>48</v>
      </c>
    </row>
    <row r="401" spans="1:7" x14ac:dyDescent="0.25">
      <c r="A401" s="25" t="s">
        <v>585</v>
      </c>
      <c r="B401" s="154">
        <v>0</v>
      </c>
      <c r="C401" s="153">
        <v>0</v>
      </c>
      <c r="D401" s="153">
        <v>0</v>
      </c>
      <c r="E401" s="153">
        <v>0</v>
      </c>
      <c r="F401" s="153">
        <v>1</v>
      </c>
      <c r="G401" s="153">
        <v>3</v>
      </c>
    </row>
    <row r="402" spans="1:7" x14ac:dyDescent="0.25">
      <c r="A402" s="35" t="s">
        <v>384</v>
      </c>
      <c r="B402" s="154">
        <v>104</v>
      </c>
      <c r="C402" s="153">
        <v>68</v>
      </c>
      <c r="D402" s="153">
        <v>40</v>
      </c>
      <c r="E402" s="153">
        <v>12</v>
      </c>
      <c r="F402" s="153">
        <v>19</v>
      </c>
      <c r="G402" s="153">
        <v>20</v>
      </c>
    </row>
    <row r="403" spans="1:7" x14ac:dyDescent="0.25">
      <c r="A403" s="35" t="s">
        <v>380</v>
      </c>
      <c r="B403" s="154">
        <v>0</v>
      </c>
      <c r="C403" s="153">
        <v>0</v>
      </c>
      <c r="D403" s="153">
        <v>24</v>
      </c>
      <c r="E403" s="153">
        <v>11</v>
      </c>
      <c r="F403" s="153">
        <v>1</v>
      </c>
      <c r="G403" s="153">
        <v>21</v>
      </c>
    </row>
    <row r="404" spans="1:7" x14ac:dyDescent="0.25">
      <c r="A404" s="35" t="s">
        <v>640</v>
      </c>
      <c r="B404" s="154">
        <v>0</v>
      </c>
      <c r="C404" s="153">
        <v>0</v>
      </c>
      <c r="D404" s="153">
        <v>0</v>
      </c>
      <c r="E404" s="153">
        <v>0</v>
      </c>
      <c r="F404" s="153">
        <v>0</v>
      </c>
      <c r="G404" s="153">
        <v>1</v>
      </c>
    </row>
    <row r="405" spans="1:7" x14ac:dyDescent="0.25">
      <c r="A405" s="112" t="s">
        <v>250</v>
      </c>
      <c r="B405" s="154">
        <v>0</v>
      </c>
      <c r="C405" s="153">
        <v>27</v>
      </c>
      <c r="D405" s="153">
        <v>22</v>
      </c>
      <c r="E405" s="153">
        <v>30</v>
      </c>
      <c r="F405" s="153">
        <v>17</v>
      </c>
      <c r="G405" s="153">
        <v>6</v>
      </c>
    </row>
    <row r="406" spans="1:7" x14ac:dyDescent="0.25">
      <c r="A406" s="112" t="s">
        <v>251</v>
      </c>
      <c r="B406" s="154">
        <v>0</v>
      </c>
      <c r="C406" s="153">
        <v>138</v>
      </c>
      <c r="D406" s="153">
        <v>114</v>
      </c>
      <c r="E406" s="153">
        <v>202</v>
      </c>
      <c r="F406" s="153">
        <v>209</v>
      </c>
      <c r="G406" s="153">
        <v>0</v>
      </c>
    </row>
    <row r="407" spans="1:7" x14ac:dyDescent="0.25">
      <c r="A407" s="6" t="s">
        <v>227</v>
      </c>
      <c r="B407" s="154">
        <v>0</v>
      </c>
      <c r="C407" s="153">
        <v>1</v>
      </c>
      <c r="D407" s="153">
        <v>1</v>
      </c>
      <c r="E407" s="153">
        <v>1</v>
      </c>
      <c r="F407" s="153">
        <v>4</v>
      </c>
      <c r="G407" s="153">
        <v>10</v>
      </c>
    </row>
    <row r="408" spans="1:7" x14ac:dyDescent="0.25">
      <c r="A408" s="6" t="s">
        <v>240</v>
      </c>
      <c r="B408" s="154">
        <v>0</v>
      </c>
      <c r="C408" s="153">
        <v>1</v>
      </c>
      <c r="D408" s="153">
        <v>1</v>
      </c>
      <c r="E408" s="153">
        <v>0</v>
      </c>
      <c r="F408" s="153">
        <v>0</v>
      </c>
      <c r="G408" s="153">
        <v>0</v>
      </c>
    </row>
    <row r="409" spans="1:7" x14ac:dyDescent="0.25">
      <c r="A409" s="22" t="s">
        <v>52</v>
      </c>
      <c r="B409" s="154">
        <v>480</v>
      </c>
      <c r="C409" s="153">
        <v>58</v>
      </c>
      <c r="D409" s="153">
        <v>40</v>
      </c>
      <c r="E409" s="153">
        <v>25</v>
      </c>
      <c r="F409" s="153">
        <v>20</v>
      </c>
      <c r="G409" s="153">
        <v>18</v>
      </c>
    </row>
    <row r="410" spans="1:7" x14ac:dyDescent="0.25">
      <c r="A410" s="27"/>
      <c r="B410" s="152"/>
      <c r="C410" s="153"/>
      <c r="D410" s="153"/>
      <c r="E410" s="153"/>
      <c r="F410" s="153"/>
      <c r="G410" s="153"/>
    </row>
    <row r="411" spans="1:7" x14ac:dyDescent="0.25">
      <c r="A411" s="50" t="s">
        <v>322</v>
      </c>
      <c r="B411" s="147">
        <f t="shared" ref="B411:G411" si="24">SUM(B413:B419)</f>
        <v>1486</v>
      </c>
      <c r="C411" s="148">
        <f t="shared" si="24"/>
        <v>1636</v>
      </c>
      <c r="D411" s="148">
        <f t="shared" si="24"/>
        <v>1836</v>
      </c>
      <c r="E411" s="148">
        <f t="shared" si="24"/>
        <v>1988</v>
      </c>
      <c r="F411" s="148">
        <f t="shared" si="24"/>
        <v>2575</v>
      </c>
      <c r="G411" s="148">
        <f t="shared" si="24"/>
        <v>2172</v>
      </c>
    </row>
    <row r="412" spans="1:7" x14ac:dyDescent="0.25">
      <c r="A412" s="27"/>
      <c r="B412" s="152"/>
      <c r="C412" s="153"/>
      <c r="D412" s="153"/>
      <c r="E412" s="153"/>
      <c r="F412" s="153"/>
      <c r="G412" s="153"/>
    </row>
    <row r="413" spans="1:7" x14ac:dyDescent="0.25">
      <c r="A413" s="100" t="s">
        <v>493</v>
      </c>
      <c r="B413" s="154">
        <v>541</v>
      </c>
      <c r="C413" s="153">
        <v>668</v>
      </c>
      <c r="D413" s="153">
        <v>566</v>
      </c>
      <c r="E413" s="153">
        <v>391</v>
      </c>
      <c r="F413" s="153">
        <v>746</v>
      </c>
      <c r="G413" s="153">
        <v>664</v>
      </c>
    </row>
    <row r="414" spans="1:7" x14ac:dyDescent="0.25">
      <c r="A414" s="35" t="s">
        <v>374</v>
      </c>
      <c r="B414" s="154">
        <v>0</v>
      </c>
      <c r="C414" s="153">
        <v>0</v>
      </c>
      <c r="D414" s="153">
        <v>1</v>
      </c>
      <c r="E414" s="153">
        <v>4</v>
      </c>
      <c r="F414" s="153">
        <v>0</v>
      </c>
      <c r="G414" s="153">
        <v>0</v>
      </c>
    </row>
    <row r="415" spans="1:7" x14ac:dyDescent="0.25">
      <c r="A415" s="25" t="s">
        <v>494</v>
      </c>
      <c r="B415" s="154">
        <v>465</v>
      </c>
      <c r="C415" s="153">
        <v>665</v>
      </c>
      <c r="D415" s="153">
        <v>972</v>
      </c>
      <c r="E415" s="153">
        <v>499</v>
      </c>
      <c r="F415" s="153">
        <v>541</v>
      </c>
      <c r="G415" s="153">
        <v>691</v>
      </c>
    </row>
    <row r="416" spans="1:7" x14ac:dyDescent="0.25">
      <c r="A416" s="25" t="s">
        <v>190</v>
      </c>
      <c r="B416" s="154">
        <v>0</v>
      </c>
      <c r="C416" s="153">
        <v>22</v>
      </c>
      <c r="D416" s="153">
        <v>12</v>
      </c>
      <c r="E416" s="153">
        <v>1</v>
      </c>
      <c r="F416" s="153">
        <v>4</v>
      </c>
      <c r="G416" s="153">
        <v>0</v>
      </c>
    </row>
    <row r="417" spans="1:7" x14ac:dyDescent="0.25">
      <c r="A417" s="35" t="s">
        <v>160</v>
      </c>
      <c r="B417" s="154">
        <v>47</v>
      </c>
      <c r="C417" s="153">
        <v>89</v>
      </c>
      <c r="D417" s="153">
        <v>71</v>
      </c>
      <c r="E417" s="153">
        <v>119</v>
      </c>
      <c r="F417" s="153">
        <v>125</v>
      </c>
      <c r="G417" s="153">
        <v>253</v>
      </c>
    </row>
    <row r="418" spans="1:7" x14ac:dyDescent="0.25">
      <c r="A418" s="35" t="s">
        <v>409</v>
      </c>
      <c r="B418" s="154">
        <v>0</v>
      </c>
      <c r="C418" s="153">
        <v>0</v>
      </c>
      <c r="D418" s="153">
        <v>3</v>
      </c>
      <c r="E418" s="153">
        <v>1</v>
      </c>
      <c r="F418" s="153">
        <v>1</v>
      </c>
      <c r="G418" s="153">
        <v>1</v>
      </c>
    </row>
    <row r="419" spans="1:7" x14ac:dyDescent="0.25">
      <c r="A419" s="6" t="s">
        <v>220</v>
      </c>
      <c r="B419" s="154">
        <v>433</v>
      </c>
      <c r="C419" s="153">
        <v>192</v>
      </c>
      <c r="D419" s="153">
        <v>211</v>
      </c>
      <c r="E419" s="153">
        <v>973</v>
      </c>
      <c r="F419" s="153">
        <v>1158</v>
      </c>
      <c r="G419" s="153">
        <v>563</v>
      </c>
    </row>
    <row r="420" spans="1:7" x14ac:dyDescent="0.25">
      <c r="A420" s="27"/>
      <c r="B420" s="152"/>
      <c r="C420" s="153"/>
      <c r="D420" s="153"/>
      <c r="E420" s="153"/>
      <c r="F420" s="153"/>
      <c r="G420" s="153"/>
    </row>
    <row r="421" spans="1:7" x14ac:dyDescent="0.25">
      <c r="A421" s="50" t="s">
        <v>161</v>
      </c>
      <c r="B421" s="147">
        <f t="shared" ref="B421:G421" si="25">SUM(B423:B433)</f>
        <v>4856</v>
      </c>
      <c r="C421" s="148">
        <f t="shared" si="25"/>
        <v>3255</v>
      </c>
      <c r="D421" s="148">
        <f t="shared" si="25"/>
        <v>3143</v>
      </c>
      <c r="E421" s="148">
        <f t="shared" si="25"/>
        <v>2918</v>
      </c>
      <c r="F421" s="148">
        <f t="shared" si="25"/>
        <v>2749</v>
      </c>
      <c r="G421" s="148">
        <f t="shared" si="25"/>
        <v>2794</v>
      </c>
    </row>
    <row r="422" spans="1:7" x14ac:dyDescent="0.25">
      <c r="A422" s="27"/>
      <c r="B422" s="152"/>
      <c r="C422" s="153"/>
      <c r="D422" s="153"/>
      <c r="E422" s="153"/>
      <c r="F422" s="153"/>
      <c r="G422" s="153"/>
    </row>
    <row r="423" spans="1:7" x14ac:dyDescent="0.25">
      <c r="A423" s="22" t="s">
        <v>323</v>
      </c>
      <c r="B423" s="152">
        <v>0</v>
      </c>
      <c r="C423" s="153">
        <v>0</v>
      </c>
      <c r="D423" s="153">
        <v>0</v>
      </c>
      <c r="E423" s="153">
        <v>0</v>
      </c>
      <c r="F423" s="153">
        <v>1</v>
      </c>
      <c r="G423" s="153">
        <v>0</v>
      </c>
    </row>
    <row r="424" spans="1:7" x14ac:dyDescent="0.25">
      <c r="A424" s="35" t="s">
        <v>324</v>
      </c>
      <c r="B424" s="154">
        <v>0</v>
      </c>
      <c r="C424" s="153">
        <v>0</v>
      </c>
      <c r="D424" s="153">
        <v>0</v>
      </c>
      <c r="E424" s="153">
        <v>3</v>
      </c>
      <c r="F424" s="153">
        <v>1</v>
      </c>
      <c r="G424" s="153">
        <v>2</v>
      </c>
    </row>
    <row r="425" spans="1:7" x14ac:dyDescent="0.25">
      <c r="A425" s="27" t="s">
        <v>497</v>
      </c>
      <c r="B425" s="154">
        <v>50</v>
      </c>
      <c r="C425" s="153">
        <v>79</v>
      </c>
      <c r="D425" s="153">
        <v>116</v>
      </c>
      <c r="E425" s="153">
        <v>123</v>
      </c>
      <c r="F425" s="153">
        <v>99</v>
      </c>
      <c r="G425" s="153">
        <v>137</v>
      </c>
    </row>
    <row r="426" spans="1:7" x14ac:dyDescent="0.25">
      <c r="A426" s="27" t="s">
        <v>506</v>
      </c>
      <c r="B426" s="154">
        <v>39</v>
      </c>
      <c r="C426" s="153">
        <v>49</v>
      </c>
      <c r="D426" s="153">
        <v>42</v>
      </c>
      <c r="E426" s="153">
        <v>28</v>
      </c>
      <c r="F426" s="153">
        <v>46</v>
      </c>
      <c r="G426" s="153">
        <v>58</v>
      </c>
    </row>
    <row r="427" spans="1:7" x14ac:dyDescent="0.25">
      <c r="A427" s="35" t="s">
        <v>546</v>
      </c>
      <c r="B427" s="154">
        <v>0</v>
      </c>
      <c r="C427" s="153">
        <v>0</v>
      </c>
      <c r="D427" s="153">
        <v>0</v>
      </c>
      <c r="E427" s="153">
        <v>1</v>
      </c>
      <c r="F427" s="153">
        <v>23</v>
      </c>
      <c r="G427" s="153">
        <v>0</v>
      </c>
    </row>
    <row r="428" spans="1:7" x14ac:dyDescent="0.25">
      <c r="A428" s="27" t="s">
        <v>325</v>
      </c>
      <c r="B428" s="154">
        <v>1</v>
      </c>
      <c r="C428" s="153">
        <v>0</v>
      </c>
      <c r="D428" s="153">
        <v>0</v>
      </c>
      <c r="E428" s="153">
        <v>0</v>
      </c>
      <c r="F428" s="153">
        <v>1</v>
      </c>
      <c r="G428" s="153">
        <v>0</v>
      </c>
    </row>
    <row r="429" spans="1:7" x14ac:dyDescent="0.25">
      <c r="A429" s="27" t="s">
        <v>61</v>
      </c>
      <c r="B429" s="154">
        <v>4</v>
      </c>
      <c r="C429" s="153">
        <v>3</v>
      </c>
      <c r="D429" s="153">
        <v>0</v>
      </c>
      <c r="E429" s="153">
        <v>0</v>
      </c>
      <c r="F429" s="153">
        <v>0</v>
      </c>
      <c r="G429" s="153">
        <v>0</v>
      </c>
    </row>
    <row r="430" spans="1:7" x14ac:dyDescent="0.25">
      <c r="A430" s="27" t="s">
        <v>81</v>
      </c>
      <c r="B430" s="154">
        <v>3698</v>
      </c>
      <c r="C430" s="153">
        <v>2551</v>
      </c>
      <c r="D430" s="153">
        <v>2378</v>
      </c>
      <c r="E430" s="153">
        <v>2321</v>
      </c>
      <c r="F430" s="153">
        <v>2165</v>
      </c>
      <c r="G430" s="153">
        <v>2387</v>
      </c>
    </row>
    <row r="431" spans="1:7" x14ac:dyDescent="0.25">
      <c r="A431" s="27" t="s">
        <v>114</v>
      </c>
      <c r="B431" s="154">
        <v>412</v>
      </c>
      <c r="C431" s="153">
        <v>222</v>
      </c>
      <c r="D431" s="153">
        <v>184</v>
      </c>
      <c r="E431" s="153">
        <v>139</v>
      </c>
      <c r="F431" s="153">
        <v>185</v>
      </c>
      <c r="G431" s="153">
        <v>34</v>
      </c>
    </row>
    <row r="432" spans="1:7" x14ac:dyDescent="0.25">
      <c r="A432" s="27" t="s">
        <v>118</v>
      </c>
      <c r="B432" s="154">
        <v>330</v>
      </c>
      <c r="C432" s="153">
        <v>115</v>
      </c>
      <c r="D432" s="153">
        <v>155</v>
      </c>
      <c r="E432" s="153">
        <v>106</v>
      </c>
      <c r="F432" s="153">
        <v>65</v>
      </c>
      <c r="G432" s="153">
        <v>70</v>
      </c>
    </row>
    <row r="433" spans="1:7" x14ac:dyDescent="0.25">
      <c r="A433" s="6" t="s">
        <v>643</v>
      </c>
      <c r="B433" s="154">
        <v>322</v>
      </c>
      <c r="C433" s="153">
        <v>236</v>
      </c>
      <c r="D433" s="153">
        <v>268</v>
      </c>
      <c r="E433" s="153">
        <v>197</v>
      </c>
      <c r="F433" s="153">
        <v>163</v>
      </c>
      <c r="G433" s="153">
        <v>106</v>
      </c>
    </row>
    <row r="434" spans="1:7" x14ac:dyDescent="0.25">
      <c r="A434" s="27"/>
      <c r="B434" s="152"/>
      <c r="C434" s="153"/>
      <c r="D434" s="153"/>
      <c r="E434" s="153"/>
      <c r="F434" s="153"/>
      <c r="G434" s="153"/>
    </row>
    <row r="435" spans="1:7" x14ac:dyDescent="0.25">
      <c r="A435" s="50" t="s">
        <v>162</v>
      </c>
      <c r="B435" s="147">
        <f t="shared" ref="B435:G435" si="26">SUM(B437:B458)</f>
        <v>21899</v>
      </c>
      <c r="C435" s="148">
        <f t="shared" si="26"/>
        <v>20354</v>
      </c>
      <c r="D435" s="148">
        <f t="shared" si="26"/>
        <v>19296</v>
      </c>
      <c r="E435" s="148">
        <f t="shared" si="26"/>
        <v>18722</v>
      </c>
      <c r="F435" s="148">
        <f t="shared" si="26"/>
        <v>18979</v>
      </c>
      <c r="G435" s="148">
        <f t="shared" si="26"/>
        <v>18743</v>
      </c>
    </row>
    <row r="436" spans="1:7" x14ac:dyDescent="0.25">
      <c r="A436" s="27"/>
      <c r="B436" s="152"/>
      <c r="C436" s="153"/>
      <c r="D436" s="153"/>
      <c r="E436" s="153"/>
      <c r="F436" s="153"/>
      <c r="G436" s="153"/>
    </row>
    <row r="437" spans="1:7" x14ac:dyDescent="0.25">
      <c r="A437" s="113" t="s">
        <v>612</v>
      </c>
      <c r="B437" s="154">
        <v>3976</v>
      </c>
      <c r="C437" s="153">
        <v>2640</v>
      </c>
      <c r="D437" s="153">
        <v>2103</v>
      </c>
      <c r="E437" s="153">
        <v>1744</v>
      </c>
      <c r="F437" s="153">
        <v>1938</v>
      </c>
      <c r="G437" s="153">
        <v>1852</v>
      </c>
    </row>
    <row r="438" spans="1:7" x14ac:dyDescent="0.25">
      <c r="A438" s="160" t="s">
        <v>508</v>
      </c>
      <c r="B438" s="154">
        <v>14</v>
      </c>
      <c r="C438" s="153">
        <v>17</v>
      </c>
      <c r="D438" s="153">
        <v>18</v>
      </c>
      <c r="E438" s="153">
        <v>36</v>
      </c>
      <c r="F438" s="153">
        <v>27</v>
      </c>
      <c r="G438" s="153">
        <v>22</v>
      </c>
    </row>
    <row r="439" spans="1:7" x14ac:dyDescent="0.25">
      <c r="A439" s="160" t="s">
        <v>514</v>
      </c>
      <c r="B439" s="154">
        <v>146</v>
      </c>
      <c r="C439" s="153">
        <v>173</v>
      </c>
      <c r="D439" s="153">
        <v>115</v>
      </c>
      <c r="E439" s="153">
        <v>106</v>
      </c>
      <c r="F439" s="153">
        <v>131</v>
      </c>
      <c r="G439" s="153">
        <v>174</v>
      </c>
    </row>
    <row r="440" spans="1:7" x14ac:dyDescent="0.25">
      <c r="A440" s="35" t="s">
        <v>0</v>
      </c>
      <c r="B440" s="154">
        <v>2</v>
      </c>
      <c r="C440" s="153">
        <v>1</v>
      </c>
      <c r="D440" s="153">
        <v>1</v>
      </c>
      <c r="E440" s="153">
        <v>2</v>
      </c>
      <c r="F440" s="153">
        <v>4</v>
      </c>
      <c r="G440" s="153">
        <v>0</v>
      </c>
    </row>
    <row r="441" spans="1:7" x14ac:dyDescent="0.25">
      <c r="A441" s="35" t="s">
        <v>163</v>
      </c>
      <c r="B441" s="154">
        <v>3</v>
      </c>
      <c r="C441" s="153">
        <v>1</v>
      </c>
      <c r="D441" s="153">
        <v>0</v>
      </c>
      <c r="E441" s="153">
        <v>1</v>
      </c>
      <c r="F441" s="153">
        <v>2</v>
      </c>
      <c r="G441" s="153">
        <v>1</v>
      </c>
    </row>
    <row r="442" spans="1:7" x14ac:dyDescent="0.25">
      <c r="A442" s="6" t="s">
        <v>210</v>
      </c>
      <c r="B442" s="154">
        <v>9</v>
      </c>
      <c r="C442" s="153">
        <v>9</v>
      </c>
      <c r="D442" s="153">
        <v>16</v>
      </c>
      <c r="E442" s="153">
        <v>14</v>
      </c>
      <c r="F442" s="153">
        <v>6</v>
      </c>
      <c r="G442" s="153">
        <v>4</v>
      </c>
    </row>
    <row r="443" spans="1:7" x14ac:dyDescent="0.25">
      <c r="A443" s="112" t="s">
        <v>22</v>
      </c>
      <c r="B443" s="154">
        <v>4</v>
      </c>
      <c r="C443" s="153">
        <v>7</v>
      </c>
      <c r="D443" s="153">
        <v>6</v>
      </c>
      <c r="E443" s="153">
        <v>9</v>
      </c>
      <c r="F443" s="153">
        <v>11</v>
      </c>
      <c r="G443" s="153">
        <v>14</v>
      </c>
    </row>
    <row r="444" spans="1:7" x14ac:dyDescent="0.25">
      <c r="A444" s="22" t="s">
        <v>23</v>
      </c>
      <c r="B444" s="154">
        <v>108</v>
      </c>
      <c r="C444" s="153">
        <v>64</v>
      </c>
      <c r="D444" s="153">
        <v>47</v>
      </c>
      <c r="E444" s="153">
        <v>85</v>
      </c>
      <c r="F444" s="153">
        <v>83</v>
      </c>
      <c r="G444" s="153">
        <v>115</v>
      </c>
    </row>
    <row r="445" spans="1:7" x14ac:dyDescent="0.25">
      <c r="A445" s="22" t="s">
        <v>24</v>
      </c>
      <c r="B445" s="154">
        <v>477</v>
      </c>
      <c r="C445" s="153">
        <v>2</v>
      </c>
      <c r="D445" s="153">
        <v>0</v>
      </c>
      <c r="E445" s="153">
        <v>1</v>
      </c>
      <c r="F445" s="153">
        <v>1</v>
      </c>
      <c r="G445" s="153">
        <v>0</v>
      </c>
    </row>
    <row r="446" spans="1:7" x14ac:dyDescent="0.25">
      <c r="A446" s="6" t="s">
        <v>212</v>
      </c>
      <c r="B446" s="154">
        <v>19</v>
      </c>
      <c r="C446" s="153">
        <v>15</v>
      </c>
      <c r="D446" s="153">
        <v>13</v>
      </c>
      <c r="E446" s="153">
        <v>18</v>
      </c>
      <c r="F446" s="153">
        <v>13</v>
      </c>
      <c r="G446" s="153">
        <v>29</v>
      </c>
    </row>
    <row r="447" spans="1:7" x14ac:dyDescent="0.25">
      <c r="A447" s="22" t="s">
        <v>39</v>
      </c>
      <c r="B447" s="154">
        <v>144</v>
      </c>
      <c r="C447" s="153">
        <v>8</v>
      </c>
      <c r="D447" s="153">
        <v>123</v>
      </c>
      <c r="E447" s="153">
        <v>9</v>
      </c>
      <c r="F447" s="153">
        <v>11</v>
      </c>
      <c r="G447" s="153">
        <v>9</v>
      </c>
    </row>
    <row r="448" spans="1:7" x14ac:dyDescent="0.25">
      <c r="A448" s="112" t="s">
        <v>41</v>
      </c>
      <c r="B448" s="154">
        <v>6936</v>
      </c>
      <c r="C448" s="153">
        <v>6773</v>
      </c>
      <c r="D448" s="153">
        <v>6004</v>
      </c>
      <c r="E448" s="153">
        <v>6434</v>
      </c>
      <c r="F448" s="153">
        <v>6521</v>
      </c>
      <c r="G448" s="153">
        <v>6405</v>
      </c>
    </row>
    <row r="449" spans="1:7" x14ac:dyDescent="0.25">
      <c r="A449" s="112" t="s">
        <v>68</v>
      </c>
      <c r="B449" s="154">
        <v>11</v>
      </c>
      <c r="C449" s="153">
        <v>3</v>
      </c>
      <c r="D449" s="153">
        <v>9</v>
      </c>
      <c r="E449" s="153">
        <v>8</v>
      </c>
      <c r="F449" s="153">
        <v>4</v>
      </c>
      <c r="G449" s="153">
        <v>6</v>
      </c>
    </row>
    <row r="450" spans="1:7" x14ac:dyDescent="0.25">
      <c r="A450" s="112" t="s">
        <v>69</v>
      </c>
      <c r="B450" s="154">
        <v>5726</v>
      </c>
      <c r="C450" s="153">
        <v>6081</v>
      </c>
      <c r="D450" s="153">
        <v>6875</v>
      </c>
      <c r="E450" s="153">
        <v>6763</v>
      </c>
      <c r="F450" s="153">
        <v>7010</v>
      </c>
      <c r="G450" s="153">
        <v>7365</v>
      </c>
    </row>
    <row r="451" spans="1:7" x14ac:dyDescent="0.25">
      <c r="A451" s="6" t="s">
        <v>547</v>
      </c>
      <c r="B451" s="154">
        <v>6</v>
      </c>
      <c r="C451" s="153">
        <v>3</v>
      </c>
      <c r="D451" s="153">
        <v>0</v>
      </c>
      <c r="E451" s="153">
        <v>1</v>
      </c>
      <c r="F451" s="153">
        <v>0</v>
      </c>
      <c r="G451" s="153">
        <v>0</v>
      </c>
    </row>
    <row r="452" spans="1:7" x14ac:dyDescent="0.25">
      <c r="A452" s="22" t="s">
        <v>653</v>
      </c>
      <c r="B452" s="154">
        <v>2812</v>
      </c>
      <c r="C452" s="153">
        <v>4038</v>
      </c>
      <c r="D452" s="153">
        <v>3708</v>
      </c>
      <c r="E452" s="153">
        <v>3203</v>
      </c>
      <c r="F452" s="153">
        <v>2962</v>
      </c>
      <c r="G452" s="153">
        <v>2441</v>
      </c>
    </row>
    <row r="453" spans="1:7" x14ac:dyDescent="0.25">
      <c r="A453" s="26" t="s">
        <v>670</v>
      </c>
      <c r="B453" s="154">
        <v>61</v>
      </c>
      <c r="C453" s="153">
        <v>38</v>
      </c>
      <c r="D453" s="153">
        <v>28</v>
      </c>
      <c r="E453" s="153">
        <v>32</v>
      </c>
      <c r="F453" s="153">
        <v>29</v>
      </c>
      <c r="G453" s="153">
        <v>23</v>
      </c>
    </row>
    <row r="454" spans="1:7" x14ac:dyDescent="0.25">
      <c r="A454" s="161" t="s">
        <v>101</v>
      </c>
      <c r="B454" s="154">
        <v>205</v>
      </c>
      <c r="C454" s="153">
        <v>16</v>
      </c>
      <c r="D454" s="153">
        <v>12</v>
      </c>
      <c r="E454" s="153">
        <v>5</v>
      </c>
      <c r="F454" s="153">
        <v>15</v>
      </c>
      <c r="G454" s="153">
        <v>8</v>
      </c>
    </row>
    <row r="455" spans="1:7" x14ac:dyDescent="0.25">
      <c r="A455" s="162" t="s">
        <v>113</v>
      </c>
      <c r="B455" s="154">
        <v>99</v>
      </c>
      <c r="C455" s="153">
        <v>102</v>
      </c>
      <c r="D455" s="153">
        <v>76</v>
      </c>
      <c r="E455" s="153">
        <v>92</v>
      </c>
      <c r="F455" s="153">
        <v>82</v>
      </c>
      <c r="G455" s="153">
        <v>129</v>
      </c>
    </row>
    <row r="456" spans="1:7" x14ac:dyDescent="0.25">
      <c r="A456" s="112" t="s">
        <v>131</v>
      </c>
      <c r="B456" s="154">
        <v>123</v>
      </c>
      <c r="C456" s="153">
        <v>84</v>
      </c>
      <c r="D456" s="153">
        <v>75</v>
      </c>
      <c r="E456" s="153">
        <v>81</v>
      </c>
      <c r="F456" s="153">
        <v>113</v>
      </c>
      <c r="G456" s="153">
        <v>125</v>
      </c>
    </row>
    <row r="457" spans="1:7" x14ac:dyDescent="0.25">
      <c r="A457" s="112" t="s">
        <v>136</v>
      </c>
      <c r="B457" s="154">
        <v>998</v>
      </c>
      <c r="C457" s="153">
        <v>223</v>
      </c>
      <c r="D457" s="153">
        <v>64</v>
      </c>
      <c r="E457" s="153">
        <v>78</v>
      </c>
      <c r="F457" s="153">
        <v>8</v>
      </c>
      <c r="G457" s="153">
        <v>3</v>
      </c>
    </row>
    <row r="458" spans="1:7" x14ac:dyDescent="0.25">
      <c r="A458" s="6" t="s">
        <v>219</v>
      </c>
      <c r="B458" s="154">
        <v>20</v>
      </c>
      <c r="C458" s="153">
        <v>56</v>
      </c>
      <c r="D458" s="153">
        <v>3</v>
      </c>
      <c r="E458" s="153">
        <v>0</v>
      </c>
      <c r="F458" s="153">
        <v>8</v>
      </c>
      <c r="G458" s="153">
        <v>18</v>
      </c>
    </row>
    <row r="459" spans="1:7" x14ac:dyDescent="0.25">
      <c r="A459" s="27"/>
      <c r="B459" s="152"/>
      <c r="C459" s="153"/>
      <c r="D459" s="153"/>
      <c r="E459" s="153"/>
      <c r="F459" s="153"/>
      <c r="G459" s="153"/>
    </row>
    <row r="460" spans="1:7" x14ac:dyDescent="0.25">
      <c r="A460" s="50" t="s">
        <v>164</v>
      </c>
      <c r="B460" s="149">
        <f t="shared" ref="B460:G460" si="27">SUM(B462:B506)</f>
        <v>3165</v>
      </c>
      <c r="C460" s="150">
        <f t="shared" si="27"/>
        <v>2011</v>
      </c>
      <c r="D460" s="150">
        <f t="shared" si="27"/>
        <v>1430</v>
      </c>
      <c r="E460" s="150">
        <f t="shared" si="27"/>
        <v>1196</v>
      </c>
      <c r="F460" s="150">
        <f t="shared" si="27"/>
        <v>773</v>
      </c>
      <c r="G460" s="150">
        <f t="shared" si="27"/>
        <v>1007</v>
      </c>
    </row>
    <row r="461" spans="1:7" x14ac:dyDescent="0.25">
      <c r="A461" s="50"/>
      <c r="B461" s="147"/>
      <c r="C461" s="153"/>
      <c r="D461" s="153"/>
      <c r="E461" s="153"/>
      <c r="F461" s="153"/>
      <c r="G461" s="153"/>
    </row>
    <row r="462" spans="1:7" x14ac:dyDescent="0.25">
      <c r="A462" s="22" t="s">
        <v>43</v>
      </c>
      <c r="B462" s="154">
        <v>6</v>
      </c>
      <c r="C462" s="153">
        <v>4</v>
      </c>
      <c r="D462" s="153">
        <v>9</v>
      </c>
      <c r="E462" s="153">
        <v>4</v>
      </c>
      <c r="F462" s="153">
        <v>10</v>
      </c>
      <c r="G462" s="153">
        <v>2</v>
      </c>
    </row>
    <row r="463" spans="1:7" x14ac:dyDescent="0.25">
      <c r="A463" s="34" t="s">
        <v>588</v>
      </c>
      <c r="B463" s="154">
        <v>3</v>
      </c>
      <c r="C463" s="153">
        <v>2</v>
      </c>
      <c r="D463" s="153">
        <v>16</v>
      </c>
      <c r="E463" s="153">
        <v>4</v>
      </c>
      <c r="F463" s="153">
        <v>7</v>
      </c>
      <c r="G463" s="153">
        <v>14</v>
      </c>
    </row>
    <row r="464" spans="1:7" x14ac:dyDescent="0.25">
      <c r="A464" s="34" t="s">
        <v>327</v>
      </c>
      <c r="B464" s="154">
        <v>0</v>
      </c>
      <c r="C464" s="153">
        <v>0</v>
      </c>
      <c r="D464" s="153">
        <v>0</v>
      </c>
      <c r="E464" s="153">
        <v>0</v>
      </c>
      <c r="F464" s="153">
        <v>0</v>
      </c>
      <c r="G464" s="153">
        <v>1</v>
      </c>
    </row>
    <row r="465" spans="1:7" x14ac:dyDescent="0.25">
      <c r="A465" s="22" t="s">
        <v>44</v>
      </c>
      <c r="B465" s="154">
        <v>201</v>
      </c>
      <c r="C465" s="153">
        <v>14</v>
      </c>
      <c r="D465" s="153">
        <v>6</v>
      </c>
      <c r="E465" s="153">
        <v>6</v>
      </c>
      <c r="F465" s="153">
        <v>2</v>
      </c>
      <c r="G465" s="153">
        <v>6</v>
      </c>
    </row>
    <row r="466" spans="1:7" x14ac:dyDescent="0.25">
      <c r="A466" s="22" t="s">
        <v>45</v>
      </c>
      <c r="B466" s="154">
        <v>1</v>
      </c>
      <c r="C466" s="153">
        <v>2</v>
      </c>
      <c r="D466" s="153">
        <v>0</v>
      </c>
      <c r="E466" s="153">
        <v>1</v>
      </c>
      <c r="F466" s="153">
        <v>0</v>
      </c>
      <c r="G466" s="153">
        <v>0</v>
      </c>
    </row>
    <row r="467" spans="1:7" x14ac:dyDescent="0.25">
      <c r="A467" s="34" t="s">
        <v>46</v>
      </c>
      <c r="B467" s="154">
        <v>262</v>
      </c>
      <c r="C467" s="153">
        <v>189</v>
      </c>
      <c r="D467" s="153">
        <v>200</v>
      </c>
      <c r="E467" s="153">
        <v>208</v>
      </c>
      <c r="F467" s="153">
        <v>158</v>
      </c>
      <c r="G467" s="153">
        <v>3</v>
      </c>
    </row>
    <row r="468" spans="1:7" x14ac:dyDescent="0.25">
      <c r="A468" s="35" t="s">
        <v>438</v>
      </c>
      <c r="B468" s="154">
        <v>0</v>
      </c>
      <c r="C468" s="153">
        <v>2</v>
      </c>
      <c r="D468" s="153">
        <v>0</v>
      </c>
      <c r="E468" s="153">
        <v>0</v>
      </c>
      <c r="F468" s="153">
        <v>0</v>
      </c>
      <c r="G468" s="153">
        <v>3</v>
      </c>
    </row>
    <row r="469" spans="1:7" x14ac:dyDescent="0.25">
      <c r="A469" s="35" t="s">
        <v>447</v>
      </c>
      <c r="B469" s="154">
        <v>1839</v>
      </c>
      <c r="C469" s="153">
        <v>1173</v>
      </c>
      <c r="D469" s="153">
        <v>517</v>
      </c>
      <c r="E469" s="153">
        <v>182</v>
      </c>
      <c r="F469" s="153">
        <v>19</v>
      </c>
      <c r="G469" s="153">
        <v>131</v>
      </c>
    </row>
    <row r="470" spans="1:7" x14ac:dyDescent="0.25">
      <c r="A470" s="35" t="s">
        <v>218</v>
      </c>
      <c r="B470" s="154">
        <v>40</v>
      </c>
      <c r="C470" s="153">
        <v>103</v>
      </c>
      <c r="D470" s="153">
        <v>124</v>
      </c>
      <c r="E470" s="153">
        <v>318</v>
      </c>
      <c r="F470" s="153">
        <v>154</v>
      </c>
      <c r="G470" s="153">
        <v>197</v>
      </c>
    </row>
    <row r="471" spans="1:7" x14ac:dyDescent="0.25">
      <c r="A471" s="22" t="s">
        <v>47</v>
      </c>
      <c r="B471" s="154">
        <v>23</v>
      </c>
      <c r="C471" s="153">
        <v>20</v>
      </c>
      <c r="D471" s="153">
        <v>5</v>
      </c>
      <c r="E471" s="153">
        <v>30</v>
      </c>
      <c r="F471" s="153">
        <v>17</v>
      </c>
      <c r="G471" s="153">
        <v>25</v>
      </c>
    </row>
    <row r="472" spans="1:7" x14ac:dyDescent="0.25">
      <c r="A472" s="6" t="s">
        <v>345</v>
      </c>
      <c r="B472" s="154">
        <v>0</v>
      </c>
      <c r="C472" s="153">
        <v>1</v>
      </c>
      <c r="D472" s="153">
        <v>0</v>
      </c>
      <c r="E472" s="153">
        <v>0</v>
      </c>
      <c r="F472" s="153">
        <v>0</v>
      </c>
      <c r="G472" s="153">
        <v>0</v>
      </c>
    </row>
    <row r="473" spans="1:7" x14ac:dyDescent="0.25">
      <c r="A473" s="6" t="s">
        <v>548</v>
      </c>
      <c r="B473" s="154">
        <v>3</v>
      </c>
      <c r="C473" s="153">
        <v>1</v>
      </c>
      <c r="D473" s="153">
        <v>0</v>
      </c>
      <c r="E473" s="153">
        <v>3</v>
      </c>
      <c r="F473" s="153">
        <v>6</v>
      </c>
      <c r="G473" s="153">
        <v>15</v>
      </c>
    </row>
    <row r="474" spans="1:7" x14ac:dyDescent="0.25">
      <c r="A474" s="35" t="s">
        <v>331</v>
      </c>
      <c r="B474" s="154">
        <v>0</v>
      </c>
      <c r="C474" s="153">
        <v>0</v>
      </c>
      <c r="D474" s="153">
        <v>1</v>
      </c>
      <c r="E474" s="153">
        <v>0</v>
      </c>
      <c r="F474" s="153">
        <v>0</v>
      </c>
      <c r="G474" s="153">
        <v>0</v>
      </c>
    </row>
    <row r="475" spans="1:7" x14ac:dyDescent="0.25">
      <c r="A475" s="22" t="s">
        <v>48</v>
      </c>
      <c r="B475" s="154">
        <v>1</v>
      </c>
      <c r="C475" s="153">
        <v>1</v>
      </c>
      <c r="D475" s="153">
        <v>2</v>
      </c>
      <c r="E475" s="153">
        <v>2</v>
      </c>
      <c r="F475" s="153">
        <v>2</v>
      </c>
      <c r="G475" s="153">
        <v>1</v>
      </c>
    </row>
    <row r="476" spans="1:7" x14ac:dyDescent="0.25">
      <c r="A476" s="35" t="s">
        <v>440</v>
      </c>
      <c r="B476" s="154">
        <v>0</v>
      </c>
      <c r="C476" s="153">
        <v>0</v>
      </c>
      <c r="D476" s="153">
        <v>1</v>
      </c>
      <c r="E476" s="153">
        <v>0</v>
      </c>
      <c r="F476" s="153">
        <v>0</v>
      </c>
      <c r="G476" s="153">
        <v>0</v>
      </c>
    </row>
    <row r="477" spans="1:7" x14ac:dyDescent="0.25">
      <c r="A477" s="22" t="s">
        <v>332</v>
      </c>
      <c r="B477" s="154">
        <v>1</v>
      </c>
      <c r="C477" s="153">
        <v>0</v>
      </c>
      <c r="D477" s="153">
        <v>0</v>
      </c>
      <c r="E477" s="153">
        <v>0</v>
      </c>
      <c r="F477" s="153">
        <v>0</v>
      </c>
      <c r="G477" s="153">
        <v>0</v>
      </c>
    </row>
    <row r="478" spans="1:7" x14ac:dyDescent="0.25">
      <c r="A478" s="22" t="s">
        <v>589</v>
      </c>
      <c r="B478" s="154">
        <v>7</v>
      </c>
      <c r="C478" s="153">
        <v>2</v>
      </c>
      <c r="D478" s="153">
        <v>1</v>
      </c>
      <c r="E478" s="153">
        <v>0</v>
      </c>
      <c r="F478" s="153">
        <v>1</v>
      </c>
      <c r="G478" s="153">
        <v>0</v>
      </c>
    </row>
    <row r="479" spans="1:7" x14ac:dyDescent="0.25">
      <c r="A479" s="27" t="s">
        <v>49</v>
      </c>
      <c r="B479" s="154">
        <v>84</v>
      </c>
      <c r="C479" s="153">
        <v>64</v>
      </c>
      <c r="D479" s="153">
        <v>94</v>
      </c>
      <c r="E479" s="153">
        <v>31</v>
      </c>
      <c r="F479" s="153">
        <v>18</v>
      </c>
      <c r="G479" s="153">
        <v>82</v>
      </c>
    </row>
    <row r="480" spans="1:7" x14ac:dyDescent="0.25">
      <c r="A480" s="35" t="s">
        <v>439</v>
      </c>
      <c r="B480" s="154">
        <v>0</v>
      </c>
      <c r="C480" s="153">
        <v>0</v>
      </c>
      <c r="D480" s="153">
        <v>3</v>
      </c>
      <c r="E480" s="153">
        <v>1</v>
      </c>
      <c r="F480" s="153">
        <v>14</v>
      </c>
      <c r="G480" s="153">
        <v>68</v>
      </c>
    </row>
    <row r="481" spans="1:7" x14ac:dyDescent="0.25">
      <c r="A481" s="35" t="s">
        <v>255</v>
      </c>
      <c r="B481" s="154">
        <v>17</v>
      </c>
      <c r="C481" s="153">
        <v>25</v>
      </c>
      <c r="D481" s="153">
        <v>50</v>
      </c>
      <c r="E481" s="153">
        <v>77</v>
      </c>
      <c r="F481" s="153">
        <v>75</v>
      </c>
      <c r="G481" s="153">
        <v>103</v>
      </c>
    </row>
    <row r="482" spans="1:7" x14ac:dyDescent="0.25">
      <c r="A482" s="22" t="s">
        <v>50</v>
      </c>
      <c r="B482" s="154">
        <v>15</v>
      </c>
      <c r="C482" s="153">
        <v>14</v>
      </c>
      <c r="D482" s="153">
        <v>7</v>
      </c>
      <c r="E482" s="153">
        <v>4</v>
      </c>
      <c r="F482" s="153">
        <v>5</v>
      </c>
      <c r="G482" s="153">
        <v>6</v>
      </c>
    </row>
    <row r="483" spans="1:7" x14ac:dyDescent="0.25">
      <c r="A483" s="35" t="s">
        <v>450</v>
      </c>
      <c r="B483" s="154">
        <v>0</v>
      </c>
      <c r="C483" s="153">
        <v>0</v>
      </c>
      <c r="D483" s="153">
        <v>1</v>
      </c>
      <c r="E483" s="153">
        <v>1</v>
      </c>
      <c r="F483" s="153">
        <v>1</v>
      </c>
      <c r="G483" s="153">
        <v>1</v>
      </c>
    </row>
    <row r="484" spans="1:7" x14ac:dyDescent="0.25">
      <c r="A484" s="6" t="s">
        <v>347</v>
      </c>
      <c r="B484" s="154">
        <v>32</v>
      </c>
      <c r="C484" s="153">
        <v>61</v>
      </c>
      <c r="D484" s="153">
        <v>34</v>
      </c>
      <c r="E484" s="153">
        <v>37</v>
      </c>
      <c r="F484" s="153">
        <v>14</v>
      </c>
      <c r="G484" s="153">
        <v>7</v>
      </c>
    </row>
    <row r="485" spans="1:7" x14ac:dyDescent="0.25">
      <c r="A485" s="6" t="s">
        <v>348</v>
      </c>
      <c r="B485" s="154">
        <v>17</v>
      </c>
      <c r="C485" s="153">
        <v>0</v>
      </c>
      <c r="D485" s="153">
        <v>0</v>
      </c>
      <c r="E485" s="153">
        <v>0</v>
      </c>
      <c r="F485" s="153">
        <v>0</v>
      </c>
      <c r="G485" s="153">
        <v>0</v>
      </c>
    </row>
    <row r="486" spans="1:7" x14ac:dyDescent="0.25">
      <c r="A486" s="22" t="s">
        <v>349</v>
      </c>
      <c r="B486" s="154">
        <v>43</v>
      </c>
      <c r="C486" s="153">
        <v>0</v>
      </c>
      <c r="D486" s="153">
        <v>0</v>
      </c>
      <c r="E486" s="153">
        <v>0</v>
      </c>
      <c r="F486" s="153">
        <v>0</v>
      </c>
      <c r="G486" s="153">
        <v>0</v>
      </c>
    </row>
    <row r="487" spans="1:7" x14ac:dyDescent="0.25">
      <c r="A487" s="35" t="s">
        <v>333</v>
      </c>
      <c r="B487" s="154">
        <v>0</v>
      </c>
      <c r="C487" s="153">
        <v>0</v>
      </c>
      <c r="D487" s="153">
        <v>1</v>
      </c>
      <c r="E487" s="153">
        <v>3</v>
      </c>
      <c r="F487" s="153">
        <v>1</v>
      </c>
      <c r="G487" s="153">
        <v>1</v>
      </c>
    </row>
    <row r="488" spans="1:7" x14ac:dyDescent="0.25">
      <c r="A488" s="35" t="s">
        <v>443</v>
      </c>
      <c r="B488" s="154">
        <v>2</v>
      </c>
      <c r="C488" s="153">
        <v>0</v>
      </c>
      <c r="D488" s="153">
        <v>0</v>
      </c>
      <c r="E488" s="153">
        <v>0</v>
      </c>
      <c r="F488" s="153">
        <v>0</v>
      </c>
      <c r="G488" s="153">
        <v>0</v>
      </c>
    </row>
    <row r="489" spans="1:7" x14ac:dyDescent="0.25">
      <c r="A489" s="35" t="s">
        <v>445</v>
      </c>
      <c r="B489" s="154">
        <v>0</v>
      </c>
      <c r="C489" s="153">
        <v>0</v>
      </c>
      <c r="D489" s="153">
        <v>33</v>
      </c>
      <c r="E489" s="153">
        <v>47</v>
      </c>
      <c r="F489" s="153">
        <v>38</v>
      </c>
      <c r="G489" s="153">
        <v>37</v>
      </c>
    </row>
    <row r="490" spans="1:7" x14ac:dyDescent="0.25">
      <c r="A490" s="35" t="s">
        <v>444</v>
      </c>
      <c r="B490" s="154">
        <v>0</v>
      </c>
      <c r="C490" s="153">
        <v>0</v>
      </c>
      <c r="D490" s="153">
        <v>0</v>
      </c>
      <c r="E490" s="153">
        <v>16</v>
      </c>
      <c r="F490" s="153">
        <v>0</v>
      </c>
      <c r="G490" s="153">
        <v>95</v>
      </c>
    </row>
    <row r="491" spans="1:7" x14ac:dyDescent="0.25">
      <c r="A491" s="22" t="s">
        <v>717</v>
      </c>
      <c r="B491" s="154">
        <v>316</v>
      </c>
      <c r="C491" s="153">
        <v>210</v>
      </c>
      <c r="D491" s="153">
        <v>163</v>
      </c>
      <c r="E491" s="153">
        <v>63</v>
      </c>
      <c r="F491" s="153">
        <v>42</v>
      </c>
      <c r="G491" s="153">
        <v>28</v>
      </c>
    </row>
    <row r="492" spans="1:7" x14ac:dyDescent="0.25">
      <c r="A492" s="22" t="s">
        <v>696</v>
      </c>
      <c r="B492" s="154">
        <v>2</v>
      </c>
      <c r="C492" s="153">
        <v>0</v>
      </c>
      <c r="D492" s="153">
        <v>1</v>
      </c>
      <c r="E492" s="153">
        <v>0</v>
      </c>
      <c r="F492" s="153">
        <v>0</v>
      </c>
      <c r="G492" s="153">
        <v>6</v>
      </c>
    </row>
    <row r="493" spans="1:7" x14ac:dyDescent="0.25">
      <c r="A493" s="35" t="s">
        <v>335</v>
      </c>
      <c r="B493" s="154">
        <v>1</v>
      </c>
      <c r="C493" s="153">
        <v>0</v>
      </c>
      <c r="D493" s="153">
        <v>1</v>
      </c>
      <c r="E493" s="153">
        <v>0</v>
      </c>
      <c r="F493" s="153">
        <v>0</v>
      </c>
      <c r="G493" s="153">
        <v>0</v>
      </c>
    </row>
    <row r="494" spans="1:7" x14ac:dyDescent="0.25">
      <c r="A494" s="35" t="s">
        <v>53</v>
      </c>
      <c r="B494" s="154">
        <v>70</v>
      </c>
      <c r="C494" s="153">
        <v>31</v>
      </c>
      <c r="D494" s="153">
        <v>59</v>
      </c>
      <c r="E494" s="153">
        <v>78</v>
      </c>
      <c r="F494" s="153">
        <v>77</v>
      </c>
      <c r="G494" s="153">
        <v>90</v>
      </c>
    </row>
    <row r="495" spans="1:7" x14ac:dyDescent="0.25">
      <c r="A495" s="22" t="s">
        <v>54</v>
      </c>
      <c r="B495" s="154">
        <v>72</v>
      </c>
      <c r="C495" s="153">
        <v>24</v>
      </c>
      <c r="D495" s="153">
        <v>29</v>
      </c>
      <c r="E495" s="153">
        <v>11</v>
      </c>
      <c r="F495" s="153">
        <v>14</v>
      </c>
      <c r="G495" s="153">
        <v>10</v>
      </c>
    </row>
    <row r="496" spans="1:7" x14ac:dyDescent="0.25">
      <c r="A496" s="6" t="s">
        <v>350</v>
      </c>
      <c r="B496" s="154">
        <v>2</v>
      </c>
      <c r="C496" s="153">
        <v>6</v>
      </c>
      <c r="D496" s="153">
        <v>3</v>
      </c>
      <c r="E496" s="153">
        <v>8</v>
      </c>
      <c r="F496" s="153">
        <v>26</v>
      </c>
      <c r="G496" s="153">
        <v>14</v>
      </c>
    </row>
    <row r="497" spans="1:7" x14ac:dyDescent="0.25">
      <c r="A497" s="22" t="s">
        <v>55</v>
      </c>
      <c r="B497" s="154">
        <v>12</v>
      </c>
      <c r="C497" s="153">
        <v>1</v>
      </c>
      <c r="D497" s="153">
        <v>9</v>
      </c>
      <c r="E497" s="153">
        <v>9</v>
      </c>
      <c r="F497" s="153">
        <v>29</v>
      </c>
      <c r="G497" s="153">
        <v>23</v>
      </c>
    </row>
    <row r="498" spans="1:7" x14ac:dyDescent="0.25">
      <c r="A498" s="22" t="s">
        <v>351</v>
      </c>
      <c r="B498" s="154">
        <v>1</v>
      </c>
      <c r="C498" s="153">
        <v>0</v>
      </c>
      <c r="D498" s="153">
        <v>0</v>
      </c>
      <c r="E498" s="153">
        <v>0</v>
      </c>
      <c r="F498" s="153">
        <v>0</v>
      </c>
      <c r="G498" s="153">
        <v>0</v>
      </c>
    </row>
    <row r="499" spans="1:7" x14ac:dyDescent="0.25">
      <c r="A499" s="35" t="s">
        <v>336</v>
      </c>
      <c r="B499" s="154">
        <v>0</v>
      </c>
      <c r="C499" s="153">
        <v>0</v>
      </c>
      <c r="D499" s="153">
        <v>1</v>
      </c>
      <c r="E499" s="153">
        <v>0</v>
      </c>
      <c r="F499" s="153">
        <v>0</v>
      </c>
      <c r="G499" s="153">
        <v>0</v>
      </c>
    </row>
    <row r="500" spans="1:7" x14ac:dyDescent="0.25">
      <c r="A500" s="35" t="s">
        <v>712</v>
      </c>
      <c r="B500" s="154">
        <v>0</v>
      </c>
      <c r="C500" s="153">
        <v>0</v>
      </c>
      <c r="D500" s="153">
        <v>0</v>
      </c>
      <c r="E500" s="153">
        <v>0</v>
      </c>
      <c r="F500" s="153">
        <v>0</v>
      </c>
      <c r="G500" s="153">
        <v>3</v>
      </c>
    </row>
    <row r="501" spans="1:7" x14ac:dyDescent="0.25">
      <c r="A501" s="35" t="s">
        <v>56</v>
      </c>
      <c r="B501" s="154">
        <v>28</v>
      </c>
      <c r="C501" s="153">
        <v>6</v>
      </c>
      <c r="D501" s="153">
        <v>1</v>
      </c>
      <c r="E501" s="153">
        <v>6</v>
      </c>
      <c r="F501" s="153">
        <v>0</v>
      </c>
      <c r="G501" s="153">
        <v>0</v>
      </c>
    </row>
    <row r="502" spans="1:7" x14ac:dyDescent="0.25">
      <c r="A502" s="6" t="s">
        <v>353</v>
      </c>
      <c r="B502" s="154">
        <v>6</v>
      </c>
      <c r="C502" s="153">
        <v>7</v>
      </c>
      <c r="D502" s="153">
        <v>12</v>
      </c>
      <c r="E502" s="153">
        <v>12</v>
      </c>
      <c r="F502" s="153">
        <v>19</v>
      </c>
      <c r="G502" s="153">
        <v>11</v>
      </c>
    </row>
    <row r="503" spans="1:7" x14ac:dyDescent="0.25">
      <c r="A503" s="22" t="s">
        <v>589</v>
      </c>
      <c r="B503" s="154">
        <v>1</v>
      </c>
      <c r="C503" s="153">
        <v>0</v>
      </c>
      <c r="D503" s="153">
        <v>0</v>
      </c>
      <c r="E503" s="153">
        <v>0</v>
      </c>
      <c r="F503" s="153">
        <v>1</v>
      </c>
      <c r="G503" s="153">
        <v>0</v>
      </c>
    </row>
    <row r="504" spans="1:7" x14ac:dyDescent="0.25">
      <c r="A504" s="22" t="s">
        <v>57</v>
      </c>
      <c r="B504" s="154">
        <v>0</v>
      </c>
      <c r="C504" s="153">
        <v>3</v>
      </c>
      <c r="D504" s="153">
        <v>1</v>
      </c>
      <c r="E504" s="153">
        <v>1</v>
      </c>
      <c r="F504" s="153">
        <v>1</v>
      </c>
      <c r="G504" s="153">
        <v>0</v>
      </c>
    </row>
    <row r="505" spans="1:7" x14ac:dyDescent="0.25">
      <c r="A505" s="6" t="s">
        <v>448</v>
      </c>
      <c r="B505" s="154">
        <v>50</v>
      </c>
      <c r="C505" s="153">
        <v>25</v>
      </c>
      <c r="D505" s="153">
        <v>23</v>
      </c>
      <c r="E505" s="153">
        <v>14</v>
      </c>
      <c r="F505" s="153">
        <v>15</v>
      </c>
      <c r="G505" s="153">
        <v>12</v>
      </c>
    </row>
    <row r="506" spans="1:7" x14ac:dyDescent="0.25">
      <c r="A506" s="6" t="s">
        <v>354</v>
      </c>
      <c r="B506" s="154">
        <v>7</v>
      </c>
      <c r="C506" s="153">
        <v>20</v>
      </c>
      <c r="D506" s="153">
        <v>22</v>
      </c>
      <c r="E506" s="153">
        <v>19</v>
      </c>
      <c r="F506" s="153">
        <v>7</v>
      </c>
      <c r="G506" s="153">
        <v>12</v>
      </c>
    </row>
    <row r="507" spans="1:7" x14ac:dyDescent="0.25">
      <c r="A507" s="6"/>
      <c r="B507" s="154"/>
      <c r="C507" s="153"/>
      <c r="D507" s="153"/>
      <c r="E507" s="153"/>
      <c r="F507" s="153"/>
      <c r="G507" s="153"/>
    </row>
    <row r="508" spans="1:7" s="2" customFormat="1" x14ac:dyDescent="0.25">
      <c r="A508" s="2" t="s">
        <v>434</v>
      </c>
      <c r="B508" s="154">
        <v>501</v>
      </c>
      <c r="C508" s="153">
        <v>206</v>
      </c>
      <c r="D508" s="153">
        <v>144</v>
      </c>
      <c r="E508" s="153">
        <v>353</v>
      </c>
      <c r="F508" s="153">
        <v>1341.2</v>
      </c>
      <c r="G508" s="153">
        <v>2631</v>
      </c>
    </row>
    <row r="509" spans="1:7" x14ac:dyDescent="0.25">
      <c r="A509" s="118"/>
      <c r="B509" s="163"/>
      <c r="C509" s="153"/>
      <c r="D509" s="153"/>
      <c r="E509" s="153"/>
      <c r="F509" s="153"/>
      <c r="G509" s="153"/>
    </row>
    <row r="510" spans="1:7" x14ac:dyDescent="0.25">
      <c r="A510" s="2" t="s">
        <v>137</v>
      </c>
      <c r="B510" s="149">
        <f t="shared" ref="B510:G510" si="28">SUM(B512:B542)</f>
        <v>2122</v>
      </c>
      <c r="C510" s="150">
        <f t="shared" si="28"/>
        <v>869</v>
      </c>
      <c r="D510" s="150">
        <f t="shared" si="28"/>
        <v>736</v>
      </c>
      <c r="E510" s="150">
        <f t="shared" si="28"/>
        <v>1156</v>
      </c>
      <c r="F510" s="150">
        <f t="shared" si="28"/>
        <v>967</v>
      </c>
      <c r="G510" s="150">
        <f t="shared" si="28"/>
        <v>1089</v>
      </c>
    </row>
    <row r="511" spans="1:7" x14ac:dyDescent="0.25">
      <c r="B511" s="158"/>
      <c r="C511" s="51"/>
      <c r="D511" s="51"/>
      <c r="E511" s="51"/>
      <c r="F511" s="51"/>
      <c r="G511" s="51"/>
    </row>
    <row r="512" spans="1:7" x14ac:dyDescent="0.25">
      <c r="A512" s="35" t="s">
        <v>372</v>
      </c>
      <c r="B512" s="164">
        <v>0</v>
      </c>
      <c r="C512" s="165">
        <v>0</v>
      </c>
      <c r="D512" s="166">
        <v>14</v>
      </c>
      <c r="E512" s="153">
        <v>17</v>
      </c>
      <c r="F512" s="153">
        <v>0</v>
      </c>
      <c r="G512" s="153">
        <v>18</v>
      </c>
    </row>
    <row r="513" spans="1:7" x14ac:dyDescent="0.25">
      <c r="A513" s="35" t="s">
        <v>373</v>
      </c>
      <c r="B513" s="164">
        <v>0</v>
      </c>
      <c r="C513" s="165">
        <v>0</v>
      </c>
      <c r="D513" s="166">
        <v>0</v>
      </c>
      <c r="E513" s="153">
        <v>1</v>
      </c>
      <c r="F513" s="153">
        <v>0</v>
      </c>
      <c r="G513" s="153">
        <v>0</v>
      </c>
    </row>
    <row r="514" spans="1:7" x14ac:dyDescent="0.25">
      <c r="A514" s="35" t="s">
        <v>375</v>
      </c>
      <c r="B514" s="164">
        <v>0</v>
      </c>
      <c r="C514" s="165">
        <v>0</v>
      </c>
      <c r="D514" s="166">
        <v>7</v>
      </c>
      <c r="E514" s="153">
        <v>9</v>
      </c>
      <c r="F514" s="153">
        <v>0</v>
      </c>
      <c r="G514" s="153">
        <v>3</v>
      </c>
    </row>
    <row r="515" spans="1:7" x14ac:dyDescent="0.25">
      <c r="A515" s="35" t="s">
        <v>376</v>
      </c>
      <c r="B515" s="164">
        <v>0</v>
      </c>
      <c r="C515" s="165">
        <v>0</v>
      </c>
      <c r="D515" s="166">
        <v>4</v>
      </c>
      <c r="E515" s="153">
        <v>11</v>
      </c>
      <c r="F515" s="153">
        <v>0</v>
      </c>
      <c r="G515" s="153">
        <v>31</v>
      </c>
    </row>
    <row r="516" spans="1:7" x14ac:dyDescent="0.25">
      <c r="A516" s="35" t="s">
        <v>377</v>
      </c>
      <c r="B516" s="164">
        <v>0</v>
      </c>
      <c r="C516" s="165">
        <v>0</v>
      </c>
      <c r="D516" s="166">
        <v>434</v>
      </c>
      <c r="E516" s="153">
        <v>507</v>
      </c>
      <c r="F516" s="153">
        <v>0</v>
      </c>
      <c r="G516" s="153">
        <v>513</v>
      </c>
    </row>
    <row r="517" spans="1:7" x14ac:dyDescent="0.25">
      <c r="A517" s="35" t="s">
        <v>412</v>
      </c>
      <c r="B517" s="164">
        <v>0</v>
      </c>
      <c r="C517" s="165">
        <v>0</v>
      </c>
      <c r="D517" s="166">
        <v>3</v>
      </c>
      <c r="E517" s="153">
        <v>6</v>
      </c>
      <c r="F517" s="153">
        <v>0</v>
      </c>
      <c r="G517" s="153">
        <v>0</v>
      </c>
    </row>
    <row r="518" spans="1:7" x14ac:dyDescent="0.25">
      <c r="A518" s="35" t="s">
        <v>413</v>
      </c>
      <c r="B518" s="164">
        <v>0</v>
      </c>
      <c r="C518" s="165">
        <v>0</v>
      </c>
      <c r="D518" s="166">
        <v>3</v>
      </c>
      <c r="E518" s="153">
        <v>3</v>
      </c>
      <c r="F518" s="153">
        <v>0</v>
      </c>
      <c r="G518" s="153">
        <v>3</v>
      </c>
    </row>
    <row r="519" spans="1:7" x14ac:dyDescent="0.25">
      <c r="A519" s="35" t="s">
        <v>381</v>
      </c>
      <c r="B519" s="164">
        <v>0</v>
      </c>
      <c r="C519" s="165">
        <v>0</v>
      </c>
      <c r="D519" s="166">
        <v>1</v>
      </c>
      <c r="E519" s="153">
        <v>0</v>
      </c>
      <c r="F519" s="153">
        <v>0</v>
      </c>
      <c r="G519" s="153">
        <v>0</v>
      </c>
    </row>
    <row r="520" spans="1:7" x14ac:dyDescent="0.25">
      <c r="A520" s="35" t="s">
        <v>414</v>
      </c>
      <c r="B520" s="164">
        <v>0</v>
      </c>
      <c r="C520" s="165">
        <v>0</v>
      </c>
      <c r="D520" s="166">
        <v>1</v>
      </c>
      <c r="E520" s="153">
        <v>1</v>
      </c>
      <c r="F520" s="153">
        <v>0</v>
      </c>
      <c r="G520" s="153">
        <v>0</v>
      </c>
    </row>
    <row r="521" spans="1:7" x14ac:dyDescent="0.25">
      <c r="A521" s="35" t="s">
        <v>411</v>
      </c>
      <c r="B521" s="164">
        <v>0</v>
      </c>
      <c r="C521" s="165">
        <v>0</v>
      </c>
      <c r="D521" s="166">
        <v>3</v>
      </c>
      <c r="E521" s="153">
        <v>0</v>
      </c>
      <c r="F521" s="153">
        <v>0</v>
      </c>
      <c r="G521" s="153">
        <v>0</v>
      </c>
    </row>
    <row r="522" spans="1:7" x14ac:dyDescent="0.25">
      <c r="A522" s="35" t="s">
        <v>415</v>
      </c>
      <c r="B522" s="164">
        <v>0</v>
      </c>
      <c r="C522" s="165">
        <v>0</v>
      </c>
      <c r="D522" s="166">
        <v>0</v>
      </c>
      <c r="E522" s="153">
        <v>1</v>
      </c>
      <c r="F522" s="153">
        <v>0</v>
      </c>
      <c r="G522" s="153">
        <v>0</v>
      </c>
    </row>
    <row r="523" spans="1:7" x14ac:dyDescent="0.25">
      <c r="A523" s="35" t="s">
        <v>416</v>
      </c>
      <c r="B523" s="164">
        <v>0</v>
      </c>
      <c r="C523" s="165">
        <v>0</v>
      </c>
      <c r="D523" s="166">
        <v>2</v>
      </c>
      <c r="E523" s="153">
        <v>2</v>
      </c>
      <c r="F523" s="153">
        <v>0</v>
      </c>
      <c r="G523" s="153">
        <v>3</v>
      </c>
    </row>
    <row r="524" spans="1:7" x14ac:dyDescent="0.25">
      <c r="A524" s="35" t="s">
        <v>388</v>
      </c>
      <c r="B524" s="164">
        <v>0</v>
      </c>
      <c r="C524" s="165">
        <v>0</v>
      </c>
      <c r="D524" s="166">
        <v>2</v>
      </c>
      <c r="E524" s="153">
        <v>5</v>
      </c>
      <c r="F524" s="153">
        <v>0</v>
      </c>
      <c r="G524" s="153">
        <v>3</v>
      </c>
    </row>
    <row r="525" spans="1:7" x14ac:dyDescent="0.25">
      <c r="A525" s="35" t="s">
        <v>407</v>
      </c>
      <c r="B525" s="164">
        <v>0</v>
      </c>
      <c r="C525" s="165">
        <v>0</v>
      </c>
      <c r="D525" s="166">
        <v>1</v>
      </c>
      <c r="E525" s="153">
        <v>0</v>
      </c>
      <c r="F525" s="153">
        <v>0</v>
      </c>
      <c r="G525" s="153">
        <v>0</v>
      </c>
    </row>
    <row r="526" spans="1:7" x14ac:dyDescent="0.25">
      <c r="A526" s="35" t="s">
        <v>408</v>
      </c>
      <c r="B526" s="164">
        <v>0</v>
      </c>
      <c r="C526" s="165">
        <v>0</v>
      </c>
      <c r="D526" s="166">
        <v>1</v>
      </c>
      <c r="E526" s="153">
        <v>0</v>
      </c>
      <c r="F526" s="153">
        <v>0</v>
      </c>
      <c r="G526" s="153">
        <v>0</v>
      </c>
    </row>
    <row r="527" spans="1:7" x14ac:dyDescent="0.25">
      <c r="A527" s="35" t="s">
        <v>417</v>
      </c>
      <c r="B527" s="164">
        <v>0</v>
      </c>
      <c r="C527" s="165">
        <v>0</v>
      </c>
      <c r="D527" s="166">
        <v>0</v>
      </c>
      <c r="E527" s="153">
        <v>2</v>
      </c>
      <c r="F527" s="153">
        <v>0</v>
      </c>
      <c r="G527" s="153">
        <v>1</v>
      </c>
    </row>
    <row r="528" spans="1:7" x14ac:dyDescent="0.25">
      <c r="A528" s="35" t="s">
        <v>418</v>
      </c>
      <c r="B528" s="164">
        <v>0</v>
      </c>
      <c r="C528" s="165">
        <v>0</v>
      </c>
      <c r="D528" s="166">
        <v>69</v>
      </c>
      <c r="E528" s="153">
        <v>150</v>
      </c>
      <c r="F528" s="153">
        <v>1</v>
      </c>
      <c r="G528" s="153">
        <v>0</v>
      </c>
    </row>
    <row r="529" spans="1:7" x14ac:dyDescent="0.25">
      <c r="A529" s="35" t="s">
        <v>419</v>
      </c>
      <c r="B529" s="164">
        <v>0</v>
      </c>
      <c r="C529" s="165">
        <v>0</v>
      </c>
      <c r="D529" s="166">
        <v>7</v>
      </c>
      <c r="E529" s="153">
        <v>81</v>
      </c>
      <c r="F529" s="153">
        <v>7</v>
      </c>
      <c r="G529" s="153">
        <v>0</v>
      </c>
    </row>
    <row r="530" spans="1:7" x14ac:dyDescent="0.25">
      <c r="A530" s="35" t="s">
        <v>420</v>
      </c>
      <c r="B530" s="164">
        <v>0</v>
      </c>
      <c r="C530" s="165">
        <v>0</v>
      </c>
      <c r="D530" s="166">
        <v>2</v>
      </c>
      <c r="E530" s="153">
        <v>2</v>
      </c>
      <c r="F530" s="153">
        <v>0</v>
      </c>
      <c r="G530" s="153">
        <v>58</v>
      </c>
    </row>
    <row r="531" spans="1:7" x14ac:dyDescent="0.25">
      <c r="A531" s="35" t="s">
        <v>549</v>
      </c>
      <c r="B531" s="164">
        <v>0</v>
      </c>
      <c r="C531" s="165">
        <v>0</v>
      </c>
      <c r="D531" s="166">
        <v>1</v>
      </c>
      <c r="E531" s="153">
        <v>1</v>
      </c>
      <c r="F531" s="153">
        <v>0</v>
      </c>
      <c r="G531" s="153">
        <v>0</v>
      </c>
    </row>
    <row r="532" spans="1:7" x14ac:dyDescent="0.25">
      <c r="A532" s="35" t="s">
        <v>550</v>
      </c>
      <c r="B532" s="164">
        <v>0</v>
      </c>
      <c r="C532" s="165">
        <v>0</v>
      </c>
      <c r="D532" s="166">
        <v>1</v>
      </c>
      <c r="E532" s="153">
        <v>0</v>
      </c>
      <c r="F532" s="153">
        <v>0</v>
      </c>
      <c r="G532" s="153">
        <v>0</v>
      </c>
    </row>
    <row r="533" spans="1:7" x14ac:dyDescent="0.25">
      <c r="A533" s="35" t="s">
        <v>421</v>
      </c>
      <c r="B533" s="164">
        <v>0</v>
      </c>
      <c r="C533" s="165">
        <v>0</v>
      </c>
      <c r="D533" s="166">
        <v>26</v>
      </c>
      <c r="E533" s="153">
        <v>27</v>
      </c>
      <c r="F533" s="153">
        <v>0</v>
      </c>
      <c r="G533" s="153">
        <v>6</v>
      </c>
    </row>
    <row r="534" spans="1:7" x14ac:dyDescent="0.25">
      <c r="A534" s="35" t="s">
        <v>607</v>
      </c>
      <c r="B534" s="164">
        <v>0</v>
      </c>
      <c r="C534" s="165">
        <v>0</v>
      </c>
      <c r="D534" s="166">
        <v>0</v>
      </c>
      <c r="E534" s="153">
        <v>0</v>
      </c>
      <c r="F534" s="153">
        <v>0</v>
      </c>
      <c r="G534" s="153">
        <v>2</v>
      </c>
    </row>
    <row r="535" spans="1:7" x14ac:dyDescent="0.25">
      <c r="A535" s="35" t="s">
        <v>422</v>
      </c>
      <c r="B535" s="164">
        <v>0</v>
      </c>
      <c r="C535" s="165">
        <v>0</v>
      </c>
      <c r="D535" s="166">
        <v>0</v>
      </c>
      <c r="E535" s="153">
        <v>14</v>
      </c>
      <c r="F535" s="153">
        <v>0</v>
      </c>
      <c r="G535" s="153">
        <v>0</v>
      </c>
    </row>
    <row r="536" spans="1:7" x14ac:dyDescent="0.25">
      <c r="A536" s="35" t="s">
        <v>423</v>
      </c>
      <c r="B536" s="164">
        <v>0</v>
      </c>
      <c r="C536" s="165">
        <v>0</v>
      </c>
      <c r="D536" s="166">
        <v>17</v>
      </c>
      <c r="E536" s="153">
        <v>19</v>
      </c>
      <c r="F536" s="153">
        <v>0</v>
      </c>
      <c r="G536" s="153">
        <v>13</v>
      </c>
    </row>
    <row r="537" spans="1:7" x14ac:dyDescent="0.25">
      <c r="A537" s="35" t="s">
        <v>405</v>
      </c>
      <c r="B537" s="164">
        <v>0</v>
      </c>
      <c r="C537" s="165">
        <v>0</v>
      </c>
      <c r="D537" s="166">
        <v>61</v>
      </c>
      <c r="E537" s="153">
        <v>9</v>
      </c>
      <c r="F537" s="153">
        <v>0</v>
      </c>
      <c r="G537" s="153">
        <v>7</v>
      </c>
    </row>
    <row r="538" spans="1:7" x14ac:dyDescent="0.25">
      <c r="A538" s="35" t="s">
        <v>424</v>
      </c>
      <c r="B538" s="164">
        <v>0</v>
      </c>
      <c r="C538" s="165">
        <v>0</v>
      </c>
      <c r="D538" s="166">
        <v>1</v>
      </c>
      <c r="E538" s="153">
        <v>5</v>
      </c>
      <c r="F538" s="153">
        <v>0</v>
      </c>
      <c r="G538" s="153">
        <v>3</v>
      </c>
    </row>
    <row r="539" spans="1:7" x14ac:dyDescent="0.25">
      <c r="A539" s="35" t="s">
        <v>425</v>
      </c>
      <c r="B539" s="164">
        <v>0</v>
      </c>
      <c r="C539" s="165">
        <v>0</v>
      </c>
      <c r="D539" s="166">
        <v>2</v>
      </c>
      <c r="E539" s="153">
        <v>5</v>
      </c>
      <c r="F539" s="153">
        <v>0</v>
      </c>
      <c r="G539" s="153">
        <v>0</v>
      </c>
    </row>
    <row r="540" spans="1:7" x14ac:dyDescent="0.25">
      <c r="A540" s="35" t="s">
        <v>426</v>
      </c>
      <c r="B540" s="164">
        <v>0</v>
      </c>
      <c r="C540" s="165">
        <v>0</v>
      </c>
      <c r="D540" s="166">
        <v>54</v>
      </c>
      <c r="E540" s="153">
        <v>50</v>
      </c>
      <c r="F540" s="153">
        <v>0</v>
      </c>
      <c r="G540" s="153">
        <v>48</v>
      </c>
    </row>
    <row r="541" spans="1:7" x14ac:dyDescent="0.25">
      <c r="A541" s="35" t="s">
        <v>404</v>
      </c>
      <c r="B541" s="164">
        <v>0</v>
      </c>
      <c r="C541" s="165">
        <v>0</v>
      </c>
      <c r="D541" s="166">
        <v>1</v>
      </c>
      <c r="E541" s="153">
        <v>0</v>
      </c>
      <c r="F541" s="153">
        <v>0</v>
      </c>
      <c r="G541" s="153">
        <v>0</v>
      </c>
    </row>
    <row r="542" spans="1:7" x14ac:dyDescent="0.25">
      <c r="A542" s="35" t="s">
        <v>410</v>
      </c>
      <c r="B542" s="164">
        <v>2122</v>
      </c>
      <c r="C542" s="166">
        <v>869</v>
      </c>
      <c r="D542" s="166">
        <v>18</v>
      </c>
      <c r="E542" s="153">
        <v>228</v>
      </c>
      <c r="F542" s="153">
        <v>959</v>
      </c>
      <c r="G542" s="153">
        <v>377</v>
      </c>
    </row>
    <row r="543" spans="1:7" x14ac:dyDescent="0.25">
      <c r="B543" s="158"/>
      <c r="C543" s="51"/>
      <c r="D543" s="51"/>
      <c r="E543" s="51"/>
      <c r="F543" s="51"/>
      <c r="G543" s="51"/>
    </row>
    <row r="544" spans="1:7" x14ac:dyDescent="0.25">
      <c r="A544" s="118" t="s">
        <v>165</v>
      </c>
      <c r="B544" s="149">
        <f t="shared" ref="B544:G544" si="29">SUM(B546:B553)</f>
        <v>6229</v>
      </c>
      <c r="C544" s="150">
        <f t="shared" si="29"/>
        <v>4824</v>
      </c>
      <c r="D544" s="150">
        <f t="shared" si="29"/>
        <v>5299</v>
      </c>
      <c r="E544" s="150">
        <f t="shared" si="29"/>
        <v>7076</v>
      </c>
      <c r="F544" s="150">
        <f t="shared" si="29"/>
        <v>8659</v>
      </c>
      <c r="G544" s="150">
        <f t="shared" si="29"/>
        <v>9882</v>
      </c>
    </row>
    <row r="545" spans="1:7" x14ac:dyDescent="0.25">
      <c r="A545" s="118"/>
      <c r="B545" s="163"/>
      <c r="C545" s="153"/>
      <c r="D545" s="153"/>
      <c r="E545" s="153"/>
      <c r="F545" s="153"/>
      <c r="G545" s="153"/>
    </row>
    <row r="546" spans="1:7" x14ac:dyDescent="0.25">
      <c r="A546" s="35" t="s">
        <v>406</v>
      </c>
      <c r="B546" s="154">
        <v>1022</v>
      </c>
      <c r="C546" s="153">
        <v>835</v>
      </c>
      <c r="D546" s="153">
        <v>843</v>
      </c>
      <c r="E546" s="153">
        <v>1045</v>
      </c>
      <c r="F546" s="153">
        <v>1421</v>
      </c>
      <c r="G546" s="153">
        <v>2023</v>
      </c>
    </row>
    <row r="547" spans="1:7" x14ac:dyDescent="0.25">
      <c r="A547" s="35" t="s">
        <v>427</v>
      </c>
      <c r="B547" s="154">
        <v>2590</v>
      </c>
      <c r="C547" s="153">
        <v>1295</v>
      </c>
      <c r="D547" s="153">
        <v>1532</v>
      </c>
      <c r="E547" s="153">
        <v>2093</v>
      </c>
      <c r="F547" s="153">
        <v>2110</v>
      </c>
      <c r="G547" s="153">
        <v>1680</v>
      </c>
    </row>
    <row r="548" spans="1:7" x14ac:dyDescent="0.25">
      <c r="A548" s="35" t="s">
        <v>339</v>
      </c>
      <c r="B548" s="154">
        <v>28</v>
      </c>
      <c r="C548" s="153">
        <v>2</v>
      </c>
      <c r="D548" s="153">
        <v>0</v>
      </c>
      <c r="E548" s="153">
        <v>0</v>
      </c>
      <c r="F548" s="153">
        <v>0</v>
      </c>
      <c r="G548" s="153">
        <v>0</v>
      </c>
    </row>
    <row r="549" spans="1:7" x14ac:dyDescent="0.25">
      <c r="A549" s="35" t="s">
        <v>389</v>
      </c>
      <c r="B549" s="154">
        <v>2424</v>
      </c>
      <c r="C549" s="153">
        <v>2217</v>
      </c>
      <c r="D549" s="153">
        <v>2813</v>
      </c>
      <c r="E549" s="153">
        <v>3166</v>
      </c>
      <c r="F549" s="153">
        <v>3903</v>
      </c>
      <c r="G549" s="153">
        <v>4956</v>
      </c>
    </row>
    <row r="550" spans="1:7" x14ac:dyDescent="0.25">
      <c r="A550" s="35" t="s">
        <v>429</v>
      </c>
      <c r="B550" s="154">
        <v>0</v>
      </c>
      <c r="C550" s="153">
        <v>3</v>
      </c>
      <c r="D550" s="153">
        <v>2</v>
      </c>
      <c r="E550" s="153">
        <v>0</v>
      </c>
      <c r="F550" s="153">
        <v>0</v>
      </c>
      <c r="G550" s="153">
        <v>0</v>
      </c>
    </row>
    <row r="551" spans="1:7" x14ac:dyDescent="0.25">
      <c r="A551" s="35" t="s">
        <v>430</v>
      </c>
      <c r="B551" s="154">
        <v>59</v>
      </c>
      <c r="C551" s="153">
        <v>36</v>
      </c>
      <c r="D551" s="153">
        <v>43</v>
      </c>
      <c r="E551" s="153">
        <v>46</v>
      </c>
      <c r="F551" s="153">
        <v>61</v>
      </c>
      <c r="G551" s="153">
        <v>120</v>
      </c>
    </row>
    <row r="552" spans="1:7" x14ac:dyDescent="0.25">
      <c r="A552" s="35" t="s">
        <v>431</v>
      </c>
      <c r="B552" s="154">
        <v>0</v>
      </c>
      <c r="C552" s="153">
        <v>3</v>
      </c>
      <c r="D552" s="153">
        <v>4</v>
      </c>
      <c r="E552" s="153">
        <v>4</v>
      </c>
      <c r="F552" s="153">
        <v>6</v>
      </c>
      <c r="G552" s="153">
        <v>5</v>
      </c>
    </row>
    <row r="553" spans="1:7" x14ac:dyDescent="0.25">
      <c r="A553" s="35" t="s">
        <v>433</v>
      </c>
      <c r="B553" s="154">
        <v>106</v>
      </c>
      <c r="C553" s="153">
        <v>433</v>
      </c>
      <c r="D553" s="153">
        <v>62</v>
      </c>
      <c r="E553" s="153">
        <v>722</v>
      </c>
      <c r="F553" s="153">
        <v>1158</v>
      </c>
      <c r="G553" s="153">
        <v>1098</v>
      </c>
    </row>
    <row r="554" spans="1:7" x14ac:dyDescent="0.25">
      <c r="A554" s="167"/>
      <c r="B554" s="168"/>
      <c r="C554" s="169"/>
      <c r="D554" s="169"/>
      <c r="E554" s="169"/>
      <c r="F554" s="169"/>
      <c r="G554" s="169"/>
    </row>
    <row r="555" spans="1:7" x14ac:dyDescent="0.25">
      <c r="A555" s="38" t="s">
        <v>565</v>
      </c>
    </row>
    <row r="556" spans="1:7" hidden="1" x14ac:dyDescent="0.25"/>
    <row r="557" spans="1:7" hidden="1" x14ac:dyDescent="0.25"/>
    <row r="558" spans="1:7" hidden="1" x14ac:dyDescent="0.25"/>
    <row r="559" spans="1:7" hidden="1" x14ac:dyDescent="0.25"/>
    <row r="560" spans="1:7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spans="2:5" hidden="1" x14ac:dyDescent="0.25"/>
    <row r="578" spans="2:5" hidden="1" x14ac:dyDescent="0.25"/>
    <row r="579" spans="2:5" hidden="1" x14ac:dyDescent="0.25"/>
    <row r="580" spans="2:5" hidden="1" x14ac:dyDescent="0.25"/>
    <row r="581" spans="2:5" hidden="1" x14ac:dyDescent="0.25"/>
    <row r="582" spans="2:5" hidden="1" x14ac:dyDescent="0.25"/>
    <row r="583" spans="2:5" hidden="1" x14ac:dyDescent="0.25"/>
    <row r="584" spans="2:5" hidden="1" x14ac:dyDescent="0.25"/>
    <row r="585" spans="2:5" hidden="1" x14ac:dyDescent="0.25">
      <c r="B585" s="35"/>
      <c r="C585" s="35"/>
      <c r="D585" s="35"/>
      <c r="E585" s="35"/>
    </row>
    <row r="586" spans="2:5" hidden="1" x14ac:dyDescent="0.25">
      <c r="B586" s="35"/>
      <c r="C586" s="35"/>
      <c r="D586" s="35"/>
      <c r="E586" s="35"/>
    </row>
    <row r="587" spans="2:5" hidden="1" x14ac:dyDescent="0.25">
      <c r="B587" s="35"/>
      <c r="C587" s="35"/>
      <c r="D587" s="35"/>
      <c r="E587" s="35"/>
    </row>
    <row r="588" spans="2:5" hidden="1" x14ac:dyDescent="0.25">
      <c r="B588" s="35"/>
      <c r="C588" s="35"/>
      <c r="D588" s="35"/>
      <c r="E588" s="35"/>
    </row>
    <row r="589" spans="2:5" hidden="1" x14ac:dyDescent="0.25">
      <c r="B589" s="35"/>
      <c r="C589" s="35"/>
      <c r="D589" s="35"/>
      <c r="E589" s="35"/>
    </row>
    <row r="590" spans="2:5" hidden="1" x14ac:dyDescent="0.25">
      <c r="B590" s="35"/>
      <c r="C590" s="35"/>
      <c r="D590" s="35"/>
      <c r="E590" s="35"/>
    </row>
    <row r="591" spans="2:5" hidden="1" x14ac:dyDescent="0.25"/>
    <row r="592" spans="2:5" hidden="1" x14ac:dyDescent="0.25"/>
    <row r="593" spans="2:5" hidden="1" x14ac:dyDescent="0.25"/>
    <row r="594" spans="2:5" hidden="1" x14ac:dyDescent="0.25"/>
    <row r="595" spans="2:5" hidden="1" x14ac:dyDescent="0.25"/>
    <row r="596" spans="2:5" hidden="1" x14ac:dyDescent="0.25"/>
    <row r="597" spans="2:5" hidden="1" x14ac:dyDescent="0.25"/>
    <row r="598" spans="2:5" hidden="1" x14ac:dyDescent="0.25"/>
    <row r="599" spans="2:5" hidden="1" x14ac:dyDescent="0.25"/>
    <row r="600" spans="2:5" hidden="1" x14ac:dyDescent="0.25"/>
    <row r="601" spans="2:5" hidden="1" x14ac:dyDescent="0.25"/>
    <row r="602" spans="2:5" hidden="1" x14ac:dyDescent="0.25">
      <c r="B602" s="35"/>
      <c r="C602" s="35"/>
      <c r="D602" s="35"/>
      <c r="E602" s="35"/>
    </row>
    <row r="603" spans="2:5" hidden="1" x14ac:dyDescent="0.25"/>
    <row r="604" spans="2:5" hidden="1" x14ac:dyDescent="0.25"/>
    <row r="605" spans="2:5" hidden="1" x14ac:dyDescent="0.25"/>
    <row r="606" spans="2:5" hidden="1" x14ac:dyDescent="0.25"/>
    <row r="607" spans="2:5" hidden="1" x14ac:dyDescent="0.25"/>
    <row r="608" spans="2:5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spans="2:5" hidden="1" x14ac:dyDescent="0.25"/>
    <row r="658" spans="2:5" hidden="1" x14ac:dyDescent="0.25"/>
    <row r="659" spans="2:5" hidden="1" x14ac:dyDescent="0.25"/>
    <row r="660" spans="2:5" hidden="1" x14ac:dyDescent="0.25"/>
    <row r="661" spans="2:5" hidden="1" x14ac:dyDescent="0.25">
      <c r="B661" s="35"/>
      <c r="C661" s="35"/>
      <c r="D661" s="35"/>
      <c r="E661" s="35"/>
    </row>
    <row r="662" spans="2:5" hidden="1" x14ac:dyDescent="0.25">
      <c r="B662" s="35"/>
      <c r="C662" s="35"/>
      <c r="D662" s="35"/>
      <c r="E662" s="35"/>
    </row>
    <row r="663" spans="2:5" hidden="1" x14ac:dyDescent="0.25"/>
    <row r="664" spans="2:5" hidden="1" x14ac:dyDescent="0.25"/>
    <row r="665" spans="2:5" hidden="1" x14ac:dyDescent="0.25"/>
    <row r="666" spans="2:5" hidden="1" x14ac:dyDescent="0.25"/>
    <row r="667" spans="2:5" hidden="1" x14ac:dyDescent="0.25"/>
    <row r="668" spans="2:5" hidden="1" x14ac:dyDescent="0.25"/>
    <row r="669" spans="2:5" hidden="1" x14ac:dyDescent="0.25"/>
    <row r="670" spans="2:5" hidden="1" x14ac:dyDescent="0.25"/>
    <row r="671" spans="2:5" hidden="1" x14ac:dyDescent="0.25"/>
    <row r="672" spans="2:5" hidden="1" x14ac:dyDescent="0.25"/>
    <row r="673" hidden="1" x14ac:dyDescent="0.25"/>
    <row r="674" hidden="1" x14ac:dyDescent="0.25"/>
    <row r="675" hidden="1" x14ac:dyDescent="0.25"/>
    <row r="676" hidden="1" x14ac:dyDescent="0.25"/>
  </sheetData>
  <sheetProtection selectLockedCells="1" selectUnlockedCells="1"/>
  <mergeCells count="5">
    <mergeCell ref="A3:F3"/>
    <mergeCell ref="A4:F4"/>
    <mergeCell ref="A5:F5"/>
    <mergeCell ref="A6:F6"/>
    <mergeCell ref="A7:F7"/>
  </mergeCells>
  <phoneticPr fontId="20" type="noConversion"/>
  <printOptions horizontalCentered="1" verticalCentered="1"/>
  <pageMargins left="0.98402777777777772" right="0.74791666666666667" top="0" bottom="0" header="0.51180555555555551" footer="0.51180555555555551"/>
  <pageSetup scale="70" firstPageNumber="0" orientation="portrait" horizontalDpi="300" verticalDpi="300" r:id="rId1"/>
  <headerFooter alignWithMargins="0"/>
  <rowBreaks count="3" manualBreakCount="3">
    <brk id="63" max="16383" man="1"/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35397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Índice</vt:lpstr>
      <vt:lpstr>C-1</vt:lpstr>
      <vt:lpstr>C-2</vt:lpstr>
      <vt:lpstr>C-3</vt:lpstr>
      <vt:lpstr>C-4</vt:lpstr>
      <vt:lpstr>C-5</vt:lpstr>
      <vt:lpstr>'C-2'!Área_de_impresión</vt:lpstr>
      <vt:lpstr>'C-3'!Área_de_impresión</vt:lpstr>
      <vt:lpstr>'C-4'!Área_de_impresión</vt:lpstr>
      <vt:lpstr>Excel_BuiltIn__FilterDatabase</vt:lpstr>
      <vt:lpstr>Excel_BuiltIn__FilterDatabase_2 1</vt:lpstr>
      <vt:lpstr>'C-3'!Excel_BuiltIn__FilterDatabase_7</vt:lpstr>
      <vt:lpstr>'C-2'!Títulos_a_imprimir</vt:lpstr>
      <vt:lpstr>'C-3'!Títulos_a_imprimir</vt:lpstr>
      <vt:lpstr>'C-4'!Títulos_a_imprimir</vt:lpstr>
      <vt:lpstr>'C-5'!Títulos_a_imprimir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30</cp:revision>
  <cp:lastPrinted>2012-03-16T14:22:46Z</cp:lastPrinted>
  <dcterms:created xsi:type="dcterms:W3CDTF">2003-09-24T15:53:52Z</dcterms:created>
  <dcterms:modified xsi:type="dcterms:W3CDTF">2018-08-10T15:27:47Z</dcterms:modified>
</cp:coreProperties>
</file>