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endoza\Documents\2021\CONSULTAS- ESTADISTICAS\"/>
    </mc:Choice>
  </mc:AlternateContent>
  <xr:revisionPtr revIDLastSave="0" documentId="13_ncr:1_{A53D583C-3338-4D29-BB14-F409BC1AFE63}" xr6:coauthVersionLast="46" xr6:coauthVersionMax="46" xr10:uidLastSave="{00000000-0000-0000-0000-000000000000}"/>
  <bookViews>
    <workbookView xWindow="-108" yWindow="-108" windowWidth="23256" windowHeight="12576" xr2:uid="{573056C4-3195-46EB-9405-3152B07118CF}"/>
  </bookViews>
  <sheets>
    <sheet name="Delitos sexua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0" i="1" l="1"/>
  <c r="F59" i="1"/>
  <c r="F58" i="1"/>
  <c r="F57" i="1"/>
  <c r="Q12" i="1"/>
  <c r="Q11" i="1"/>
  <c r="Q10" i="1"/>
  <c r="Q9" i="1"/>
  <c r="P13" i="1"/>
  <c r="O13" i="1"/>
  <c r="N13" i="1"/>
  <c r="M13" i="1"/>
  <c r="L13" i="1"/>
  <c r="K13" i="1"/>
  <c r="J13" i="1"/>
  <c r="I13" i="1"/>
  <c r="H13" i="1"/>
  <c r="G13" i="1"/>
  <c r="F13" i="1"/>
  <c r="S12" i="1"/>
  <c r="S11" i="1"/>
  <c r="S10" i="1"/>
  <c r="S9" i="1"/>
  <c r="Q13" i="1" l="1"/>
  <c r="S13" i="1"/>
  <c r="T10" i="1"/>
  <c r="T9" i="1"/>
  <c r="T11" i="1"/>
  <c r="T12" i="1"/>
</calcChain>
</file>

<file path=xl/sharedStrings.xml><?xml version="1.0" encoding="utf-8"?>
<sst xmlns="http://schemas.openxmlformats.org/spreadsheetml/2006/main" count="24" uniqueCount="10">
  <si>
    <t xml:space="preserve">Delitos Sexuales </t>
  </si>
  <si>
    <t>Absolutorias</t>
  </si>
  <si>
    <t>Condenatorias</t>
  </si>
  <si>
    <t>Abusos sexuales contra menores de edad</t>
  </si>
  <si>
    <t>Violación</t>
  </si>
  <si>
    <t>Abusos sexuales contra mayores de edad</t>
  </si>
  <si>
    <t>Otros delitos sexuales</t>
  </si>
  <si>
    <t>Total</t>
  </si>
  <si>
    <t>Delitos Sexuales</t>
  </si>
  <si>
    <t>Distribución porcentual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</si>
</sst>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Border="1"/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/>
    <xf numFmtId="9" fontId="0" fillId="2" borderId="6" xfId="1" applyFont="1" applyFill="1" applyBorder="1" applyAlignment="1">
      <alignment horizontal="center" vertical="center"/>
    </xf>
    <xf numFmtId="9" fontId="0" fillId="2" borderId="0" xfId="1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5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10" fontId="0" fillId="2" borderId="0" xfId="1" applyNumberFormat="1" applyFont="1" applyFill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222128"/>
      <color rgb="FFE961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r>
              <a:rPr lang="es-CR" sz="1800" b="1">
                <a:solidFill>
                  <a:sysClr val="windowText" lastClr="000000"/>
                </a:solidFill>
              </a:rPr>
              <a:t>Cantidad de sentencias dictadas </a:t>
            </a:r>
          </a:p>
          <a:p>
            <a:pPr>
              <a:defRPr sz="1800" b="1">
                <a:solidFill>
                  <a:sysClr val="windowText" lastClr="000000"/>
                </a:solidFill>
              </a:defRPr>
            </a:pPr>
            <a:r>
              <a:rPr lang="es-CR" sz="1800" b="1">
                <a:solidFill>
                  <a:sysClr val="windowText" lastClr="000000"/>
                </a:solidFill>
              </a:rPr>
              <a:t>según delitos sexuales prevalentes </a:t>
            </a:r>
          </a:p>
          <a:p>
            <a:pPr>
              <a:defRPr sz="1800" b="1">
                <a:solidFill>
                  <a:sysClr val="windowText" lastClr="000000"/>
                </a:solidFill>
              </a:defRPr>
            </a:pPr>
            <a:r>
              <a:rPr lang="es-CR" sz="1800" b="1">
                <a:solidFill>
                  <a:sysClr val="windowText" lastClr="000000"/>
                </a:solidFill>
              </a:rPr>
              <a:t>durante el periodo 2016-2020 </a:t>
            </a:r>
          </a:p>
        </c:rich>
      </c:tx>
      <c:layout>
        <c:manualLayout>
          <c:xMode val="edge"/>
          <c:yMode val="edge"/>
          <c:x val="0.62960942333265502"/>
          <c:y val="4.82730315851651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Segoe UI Semilight" panose="020B0402040204020203" pitchFamily="34" charset="0"/>
              <a:ea typeface="+mn-ea"/>
              <a:cs typeface="Segoe UI Semilight" panose="020B0402040204020203" pitchFamily="34" charset="0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6.3593108026727671E-2"/>
          <c:y val="8.7219282774838328E-2"/>
          <c:w val="0.88673330085892732"/>
          <c:h val="0.706379355849623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'Delitos sexuales'!$E$9</c:f>
              <c:strCache>
                <c:ptCount val="1"/>
                <c:pt idx="0">
                  <c:v>Abusos sexuales contra menores de edad</c:v>
                </c:pt>
              </c:strCache>
            </c:strRef>
          </c:tx>
          <c:spPr>
            <a:solidFill>
              <a:srgbClr val="E9611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'Delitos sexuales'!$H$7:$Q$8</c15:sqref>
                  </c15:fullRef>
                </c:ext>
              </c:extLst>
              <c:f>'Delitos sexuales'!$N$7:$Q$8</c:f>
              <c:multiLvlStrCache>
                <c:ptCount val="4"/>
                <c:lvl>
                  <c:pt idx="0">
                    <c:v>Absolutorias</c:v>
                  </c:pt>
                  <c:pt idx="1">
                    <c:v>Condenatorias</c:v>
                  </c:pt>
                  <c:pt idx="2">
                    <c:v>Absolutorias</c:v>
                  </c:pt>
                  <c:pt idx="3">
                    <c:v>Condenatorias</c:v>
                  </c:pt>
                </c:lvl>
                <c:lvl>
                  <c:pt idx="0">
                    <c:v>2019</c:v>
                  </c:pt>
                  <c:pt idx="2">
                    <c:v>2020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'Delitos sexuales'!$H$9:$Q$9</c15:sqref>
                  </c15:fullRef>
                </c:ext>
              </c:extLst>
              <c:f>'Delitos sexuales'!$N$9:$Q$9</c:f>
              <c:numCache>
                <c:formatCode>General</c:formatCode>
                <c:ptCount val="4"/>
                <c:pt idx="0">
                  <c:v>386</c:v>
                </c:pt>
                <c:pt idx="1">
                  <c:v>472</c:v>
                </c:pt>
                <c:pt idx="2">
                  <c:v>237</c:v>
                </c:pt>
                <c:pt idx="3">
                  <c:v>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0F-471A-9CED-7161E8298536}"/>
            </c:ext>
          </c:extLst>
        </c:ser>
        <c:ser>
          <c:idx val="1"/>
          <c:order val="1"/>
          <c:tx>
            <c:strRef>
              <c:f>'Delitos sexuales'!$E$10</c:f>
              <c:strCache>
                <c:ptCount val="1"/>
                <c:pt idx="0">
                  <c:v>Violación</c:v>
                </c:pt>
              </c:strCache>
            </c:strRef>
          </c:tx>
          <c:spPr>
            <a:solidFill>
              <a:srgbClr val="22212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'Delitos sexuales'!$H$7:$Q$8</c15:sqref>
                  </c15:fullRef>
                </c:ext>
              </c:extLst>
              <c:f>'Delitos sexuales'!$N$7:$Q$8</c:f>
              <c:multiLvlStrCache>
                <c:ptCount val="4"/>
                <c:lvl>
                  <c:pt idx="0">
                    <c:v>Absolutorias</c:v>
                  </c:pt>
                  <c:pt idx="1">
                    <c:v>Condenatorias</c:v>
                  </c:pt>
                  <c:pt idx="2">
                    <c:v>Absolutorias</c:v>
                  </c:pt>
                  <c:pt idx="3">
                    <c:v>Condenatorias</c:v>
                  </c:pt>
                </c:lvl>
                <c:lvl>
                  <c:pt idx="0">
                    <c:v>2019</c:v>
                  </c:pt>
                  <c:pt idx="2">
                    <c:v>2020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'Delitos sexuales'!$H$10:$Q$10</c15:sqref>
                  </c15:fullRef>
                </c:ext>
              </c:extLst>
              <c:f>'Delitos sexuales'!$N$10:$Q$10</c:f>
              <c:numCache>
                <c:formatCode>General</c:formatCode>
                <c:ptCount val="4"/>
                <c:pt idx="0">
                  <c:v>280</c:v>
                </c:pt>
                <c:pt idx="1">
                  <c:v>232</c:v>
                </c:pt>
                <c:pt idx="2">
                  <c:v>169</c:v>
                </c:pt>
                <c:pt idx="3">
                  <c:v>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0F-471A-9CED-7161E8298536}"/>
            </c:ext>
          </c:extLst>
        </c:ser>
        <c:ser>
          <c:idx val="2"/>
          <c:order val="2"/>
          <c:tx>
            <c:strRef>
              <c:f>'Delitos sexuales'!$E$11</c:f>
              <c:strCache>
                <c:ptCount val="1"/>
                <c:pt idx="0">
                  <c:v>Abusos sexuales contra mayores de edad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'Delitos sexuales'!$H$7:$Q$8</c15:sqref>
                  </c15:fullRef>
                </c:ext>
              </c:extLst>
              <c:f>'Delitos sexuales'!$N$7:$Q$8</c:f>
              <c:multiLvlStrCache>
                <c:ptCount val="4"/>
                <c:lvl>
                  <c:pt idx="0">
                    <c:v>Absolutorias</c:v>
                  </c:pt>
                  <c:pt idx="1">
                    <c:v>Condenatorias</c:v>
                  </c:pt>
                  <c:pt idx="2">
                    <c:v>Absolutorias</c:v>
                  </c:pt>
                  <c:pt idx="3">
                    <c:v>Condenatorias</c:v>
                  </c:pt>
                </c:lvl>
                <c:lvl>
                  <c:pt idx="0">
                    <c:v>2019</c:v>
                  </c:pt>
                  <c:pt idx="2">
                    <c:v>2020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'Delitos sexuales'!$H$11:$Q$11</c15:sqref>
                  </c15:fullRef>
                </c:ext>
              </c:extLst>
              <c:f>'Delitos sexuales'!$N$11:$Q$11</c:f>
              <c:numCache>
                <c:formatCode>General</c:formatCode>
                <c:ptCount val="4"/>
                <c:pt idx="0">
                  <c:v>34</c:v>
                </c:pt>
                <c:pt idx="1">
                  <c:v>57</c:v>
                </c:pt>
                <c:pt idx="2">
                  <c:v>32</c:v>
                </c:pt>
                <c:pt idx="3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0F-471A-9CED-7161E8298536}"/>
            </c:ext>
          </c:extLst>
        </c:ser>
        <c:ser>
          <c:idx val="3"/>
          <c:order val="3"/>
          <c:tx>
            <c:strRef>
              <c:f>'Delitos sexuales'!$E$12</c:f>
              <c:strCache>
                <c:ptCount val="1"/>
                <c:pt idx="0">
                  <c:v>Otros delitos sexuales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'Delitos sexuales'!$H$7:$Q$8</c15:sqref>
                  </c15:fullRef>
                </c:ext>
              </c:extLst>
              <c:f>'Delitos sexuales'!$N$7:$Q$8</c:f>
              <c:multiLvlStrCache>
                <c:ptCount val="4"/>
                <c:lvl>
                  <c:pt idx="0">
                    <c:v>Absolutorias</c:v>
                  </c:pt>
                  <c:pt idx="1">
                    <c:v>Condenatorias</c:v>
                  </c:pt>
                  <c:pt idx="2">
                    <c:v>Absolutorias</c:v>
                  </c:pt>
                  <c:pt idx="3">
                    <c:v>Condenatorias</c:v>
                  </c:pt>
                </c:lvl>
                <c:lvl>
                  <c:pt idx="0">
                    <c:v>2019</c:v>
                  </c:pt>
                  <c:pt idx="2">
                    <c:v>2020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'Delitos sexuales'!$H$12:$Q$12</c15:sqref>
                  </c15:fullRef>
                </c:ext>
              </c:extLst>
              <c:f>'Delitos sexuales'!$N$12:$Q$12</c:f>
              <c:numCache>
                <c:formatCode>General</c:formatCode>
                <c:ptCount val="4"/>
                <c:pt idx="0">
                  <c:v>78</c:v>
                </c:pt>
                <c:pt idx="1">
                  <c:v>130</c:v>
                </c:pt>
                <c:pt idx="2">
                  <c:v>50</c:v>
                </c:pt>
                <c:pt idx="3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0F-471A-9CED-7161E8298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4501104"/>
        <c:axId val="394546696"/>
      </c:barChart>
      <c:lineChart>
        <c:grouping val="standard"/>
        <c:varyColors val="0"/>
        <c:ser>
          <c:idx val="4"/>
          <c:order val="4"/>
          <c:tx>
            <c:strRef>
              <c:f>'Delitos sexuales'!$E$13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rgbClr val="00B0F0"/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C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'Delitos sexuales'!$H$7:$Q$8</c15:sqref>
                  </c15:fullRef>
                </c:ext>
              </c:extLst>
              <c:f>'Delitos sexuales'!$N$7:$Q$8</c:f>
              <c:multiLvlStrCache>
                <c:ptCount val="4"/>
                <c:lvl>
                  <c:pt idx="0">
                    <c:v>Absolutorias</c:v>
                  </c:pt>
                  <c:pt idx="1">
                    <c:v>Condenatorias</c:v>
                  </c:pt>
                  <c:pt idx="2">
                    <c:v>Absolutorias</c:v>
                  </c:pt>
                  <c:pt idx="3">
                    <c:v>Condenatorias</c:v>
                  </c:pt>
                </c:lvl>
                <c:lvl>
                  <c:pt idx="0">
                    <c:v>2019</c:v>
                  </c:pt>
                  <c:pt idx="2">
                    <c:v>2020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'Delitos sexuales'!$H$13:$Q$13</c15:sqref>
                  </c15:fullRef>
                </c:ext>
              </c:extLst>
              <c:f>'Delitos sexuales'!$N$13:$Q$13</c:f>
              <c:numCache>
                <c:formatCode>General</c:formatCode>
                <c:ptCount val="4"/>
                <c:pt idx="0">
                  <c:v>778</c:v>
                </c:pt>
                <c:pt idx="1">
                  <c:v>891</c:v>
                </c:pt>
                <c:pt idx="2">
                  <c:v>488</c:v>
                </c:pt>
                <c:pt idx="3">
                  <c:v>638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AE0F-471A-9CED-7161E8298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501104"/>
        <c:axId val="394546696"/>
        <c:extLst>
          <c:ext xmlns:c15="http://schemas.microsoft.com/office/drawing/2012/chart" uri="{02D57815-91ED-43cb-92C2-25804820EDAC}">
            <c15:filteredLine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'Delitos sexuales'!$E$14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>
                      <c:ext uri="{02D57815-91ED-43cb-92C2-25804820EDAC}">
                        <c15:fullRef>
                          <c15:sqref>'Delitos sexuales'!$H$7:$Q$8</c15:sqref>
                        </c15:fullRef>
                        <c15:formulaRef>
                          <c15:sqref>'Delitos sexuales'!$N$7:$Q$8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Absolutorias</c:v>
                        </c:pt>
                        <c:pt idx="1">
                          <c:v>Condenatorias</c:v>
                        </c:pt>
                        <c:pt idx="2">
                          <c:v>Absolutorias</c:v>
                        </c:pt>
                        <c:pt idx="3">
                          <c:v>Condenatorias</c:v>
                        </c:pt>
                      </c:lvl>
                      <c:lvl>
                        <c:pt idx="0">
                          <c:v>2019</c:v>
                        </c:pt>
                        <c:pt idx="2">
                          <c:v>2020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'Delitos sexuales'!$H$14:$Q$14</c15:sqref>
                        </c15:fullRef>
                        <c15:formulaRef>
                          <c15:sqref>'Delitos sexuales'!$N$14:$Q$14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F984-4B33-AE4E-14DC1F28E336}"/>
                  </c:ext>
                </c:extLst>
              </c15:ser>
            </c15:filteredLineSeries>
          </c:ext>
        </c:extLst>
      </c:lineChart>
      <c:catAx>
        <c:axId val="39450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endParaRPr lang="es-CR"/>
          </a:p>
        </c:txPr>
        <c:crossAx val="394546696"/>
        <c:crosses val="autoZero"/>
        <c:auto val="1"/>
        <c:lblAlgn val="ctr"/>
        <c:lblOffset val="100"/>
        <c:noMultiLvlLbl val="0"/>
      </c:catAx>
      <c:valAx>
        <c:axId val="3945466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94501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7481219311172632E-2"/>
          <c:y val="0.91564456690617224"/>
          <c:w val="0.91346919144895466"/>
          <c:h val="5.69463976165282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Segoe UI Semilight" panose="020B0402040204020203" pitchFamily="34" charset="0"/>
              <a:ea typeface="+mn-ea"/>
              <a:cs typeface="Segoe UI Semilight" panose="020B0402040204020203" pitchFamily="34" charset="0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egoe UI Semilight" panose="020B0402040204020203" pitchFamily="34" charset="0"/>
          <a:cs typeface="Segoe UI Semilight" panose="020B0402040204020203" pitchFamily="34" charset="0"/>
        </a:defRPr>
      </a:pPr>
      <a:endParaRPr lang="es-C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37334860393731"/>
          <c:y val="0.21623031458326344"/>
          <c:w val="0.39700449816318234"/>
          <c:h val="0.67323705890528474"/>
        </c:manualLayout>
      </c:layout>
      <c:doughnutChart>
        <c:varyColors val="1"/>
        <c:ser>
          <c:idx val="0"/>
          <c:order val="0"/>
          <c:tx>
            <c:strRef>
              <c:f>'Delitos sexuales'!$F$56</c:f>
              <c:strCache>
                <c:ptCount val="1"/>
                <c:pt idx="0">
                  <c:v>Distribución porcentual</c:v>
                </c:pt>
              </c:strCache>
            </c:strRef>
          </c:tx>
          <c:dPt>
            <c:idx val="0"/>
            <c:bubble3D val="0"/>
            <c:spPr>
              <a:solidFill>
                <a:srgbClr val="222128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776-4B6A-BFD2-2E1AA0BECE20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776-4B6A-BFD2-2E1AA0BECE20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776-4B6A-BFD2-2E1AA0BECE20}"/>
              </c:ext>
            </c:extLst>
          </c:dPt>
          <c:dPt>
            <c:idx val="3"/>
            <c:bubble3D val="0"/>
            <c:spPr>
              <a:solidFill>
                <a:srgbClr val="E9611C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776-4B6A-BFD2-2E1AA0BECE20}"/>
              </c:ext>
            </c:extLst>
          </c:dPt>
          <c:dLbls>
            <c:dLbl>
              <c:idx val="0"/>
              <c:layout>
                <c:manualLayout>
                  <c:x val="-5.8997040531105431E-2"/>
                  <c:y val="3.6105606330005702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400" b="1" i="0" u="none" strike="noStrike" kern="1200" spc="0" baseline="0">
                        <a:solidFill>
                          <a:sysClr val="windowText" lastClr="000000"/>
                        </a:solidFill>
                        <a:latin typeface="Segoe UI Semilight" panose="020B0402040204020203" pitchFamily="34" charset="0"/>
                        <a:ea typeface="+mn-ea"/>
                        <a:cs typeface="Segoe UI Semilight" panose="020B0402040204020203" pitchFamily="34" charset="0"/>
                      </a:defRPr>
                    </a:pPr>
                    <a:fld id="{98F9D6C4-F17E-4A3B-A3EC-E1A59E4F0DE7}" type="CATEGORYNAME">
                      <a:rPr lang="en-US" sz="1400" b="1">
                        <a:solidFill>
                          <a:sysClr val="windowText" lastClr="000000"/>
                        </a:solidFill>
                      </a:rPr>
                      <a:pPr>
                        <a:defRPr sz="1400" b="1">
                          <a:solidFill>
                            <a:sysClr val="windowText" lastClr="000000"/>
                          </a:solidFill>
                          <a:latin typeface="Segoe UI Semilight" panose="020B0402040204020203" pitchFamily="34" charset="0"/>
                          <a:cs typeface="Segoe UI Semilight" panose="020B0402040204020203" pitchFamily="34" charset="0"/>
                        </a:defRPr>
                      </a:pPr>
                      <a:t>[NOMBRE DE CATEGORÍA]</a:t>
                    </a:fld>
                    <a:r>
                      <a:rPr lang="en-US" sz="1400" b="1" baseline="0">
                        <a:solidFill>
                          <a:sysClr val="windowText" lastClr="000000"/>
                        </a:solidFill>
                      </a:rPr>
                      <a:t>; </a:t>
                    </a:r>
                  </a:p>
                  <a:p>
                    <a:pPr>
                      <a:defRPr sz="1400" b="1">
                        <a:solidFill>
                          <a:sysClr val="windowText" lastClr="000000"/>
                        </a:solidFill>
                        <a:latin typeface="Segoe UI Semilight" panose="020B0402040204020203" pitchFamily="34" charset="0"/>
                        <a:cs typeface="Segoe UI Semilight" panose="020B0402040204020203" pitchFamily="34" charset="0"/>
                      </a:defRPr>
                    </a:pPr>
                    <a:fld id="{1013C402-0C8C-4987-9CA8-A16571FAC171}" type="VALUE">
                      <a:rPr lang="en-US" sz="1400" b="1" baseline="0">
                        <a:solidFill>
                          <a:sysClr val="windowText" lastClr="000000"/>
                        </a:solidFill>
                      </a:rPr>
                      <a:pPr>
                        <a:defRPr sz="1400" b="1">
                          <a:solidFill>
                            <a:sysClr val="windowText" lastClr="000000"/>
                          </a:solidFill>
                          <a:latin typeface="Segoe UI Semilight" panose="020B0402040204020203" pitchFamily="34" charset="0"/>
                          <a:cs typeface="Segoe UI Semilight" panose="020B0402040204020203" pitchFamily="34" charset="0"/>
                        </a:defRPr>
                      </a:pPr>
                      <a:t>[VALOR]</a:t>
                    </a:fld>
                    <a:endParaRPr lang="es-C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ysClr val="windowText" lastClr="000000"/>
                      </a:solidFill>
                      <a:latin typeface="Segoe UI Semilight" panose="020B0402040204020203" pitchFamily="34" charset="0"/>
                      <a:ea typeface="+mn-ea"/>
                      <a:cs typeface="Segoe UI Semilight" panose="020B0402040204020203" pitchFamily="34" charset="0"/>
                    </a:defRPr>
                  </a:pPr>
                  <a:endParaRPr lang="es-CR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776-4B6A-BFD2-2E1AA0BECE20}"/>
                </c:ext>
              </c:extLst>
            </c:dLbl>
            <c:dLbl>
              <c:idx val="1"/>
              <c:layout>
                <c:manualLayout>
                  <c:x val="-7.5557613311766553E-2"/>
                  <c:y val="-3.9976192986576058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400" b="1" i="0" u="none" strike="noStrike" kern="1200" spc="0" baseline="0">
                        <a:solidFill>
                          <a:sysClr val="windowText" lastClr="000000"/>
                        </a:solidFill>
                        <a:latin typeface="Segoe UI Semilight" panose="020B0402040204020203" pitchFamily="34" charset="0"/>
                        <a:ea typeface="+mn-ea"/>
                        <a:cs typeface="Segoe UI Semilight" panose="020B0402040204020203" pitchFamily="34" charset="0"/>
                      </a:defRPr>
                    </a:pPr>
                    <a:fld id="{21450ED6-E7F4-49C4-8087-8B67C674D93C}" type="CATEGORYNAME">
                      <a:rPr lang="en-US" sz="1400" b="1">
                        <a:solidFill>
                          <a:sysClr val="windowText" lastClr="000000"/>
                        </a:solidFill>
                      </a:rPr>
                      <a:pPr>
                        <a:defRPr sz="1400" b="1">
                          <a:solidFill>
                            <a:sysClr val="windowText" lastClr="000000"/>
                          </a:solidFill>
                          <a:latin typeface="Segoe UI Semilight" panose="020B0402040204020203" pitchFamily="34" charset="0"/>
                          <a:cs typeface="Segoe UI Semilight" panose="020B0402040204020203" pitchFamily="34" charset="0"/>
                        </a:defRPr>
                      </a:pPr>
                      <a:t>[NOMBRE DE CATEGORÍA]</a:t>
                    </a:fld>
                    <a:r>
                      <a:rPr lang="en-US" sz="1400" b="1" baseline="0">
                        <a:solidFill>
                          <a:sysClr val="windowText" lastClr="000000"/>
                        </a:solidFill>
                      </a:rPr>
                      <a:t>; </a:t>
                    </a:r>
                  </a:p>
                  <a:p>
                    <a:pPr>
                      <a:defRPr sz="1400" b="1">
                        <a:solidFill>
                          <a:sysClr val="windowText" lastClr="000000"/>
                        </a:solidFill>
                        <a:latin typeface="Segoe UI Semilight" panose="020B0402040204020203" pitchFamily="34" charset="0"/>
                        <a:cs typeface="Segoe UI Semilight" panose="020B0402040204020203" pitchFamily="34" charset="0"/>
                      </a:defRPr>
                    </a:pPr>
                    <a:fld id="{7DB2B82D-A6E2-4B45-8933-62FD6E0AC4FF}" type="VALUE">
                      <a:rPr lang="en-US" sz="1400" b="1" baseline="0">
                        <a:solidFill>
                          <a:sysClr val="windowText" lastClr="000000"/>
                        </a:solidFill>
                      </a:rPr>
                      <a:pPr>
                        <a:defRPr sz="1400" b="1">
                          <a:solidFill>
                            <a:sysClr val="windowText" lastClr="000000"/>
                          </a:solidFill>
                          <a:latin typeface="Segoe UI Semilight" panose="020B0402040204020203" pitchFamily="34" charset="0"/>
                          <a:cs typeface="Segoe UI Semilight" panose="020B0402040204020203" pitchFamily="34" charset="0"/>
                        </a:defRPr>
                      </a:pPr>
                      <a:t>[VALOR]</a:t>
                    </a:fld>
                    <a:endParaRPr lang="es-C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ysClr val="windowText" lastClr="000000"/>
                      </a:solidFill>
                      <a:latin typeface="Segoe UI Semilight" panose="020B0402040204020203" pitchFamily="34" charset="0"/>
                      <a:ea typeface="+mn-ea"/>
                      <a:cs typeface="Segoe UI Semilight" panose="020B0402040204020203" pitchFamily="34" charset="0"/>
                    </a:defRPr>
                  </a:pPr>
                  <a:endParaRPr lang="es-CR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776-4B6A-BFD2-2E1AA0BECE20}"/>
                </c:ext>
              </c:extLst>
            </c:dLbl>
            <c:dLbl>
              <c:idx val="2"/>
              <c:layout>
                <c:manualLayout>
                  <c:x val="-2.1409719405769155E-2"/>
                  <c:y val="-6.6672941304814562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400" b="1" i="0" u="none" strike="noStrike" kern="1200" spc="0" baseline="0">
                        <a:solidFill>
                          <a:sysClr val="windowText" lastClr="000000"/>
                        </a:solidFill>
                        <a:latin typeface="Segoe UI Semilight" panose="020B0402040204020203" pitchFamily="34" charset="0"/>
                        <a:ea typeface="+mn-ea"/>
                        <a:cs typeface="Segoe UI Semilight" panose="020B0402040204020203" pitchFamily="34" charset="0"/>
                      </a:defRPr>
                    </a:pPr>
                    <a:fld id="{4FE30E43-7E7B-43D8-A82E-4D0353C4D7FD}" type="CATEGORYNAME">
                      <a:rPr lang="en-US" sz="1400" b="1">
                        <a:solidFill>
                          <a:sysClr val="windowText" lastClr="000000"/>
                        </a:solidFill>
                      </a:rPr>
                      <a:pPr>
                        <a:defRPr sz="1400" b="1">
                          <a:solidFill>
                            <a:sysClr val="windowText" lastClr="000000"/>
                          </a:solidFill>
                          <a:latin typeface="Segoe UI Semilight" panose="020B0402040204020203" pitchFamily="34" charset="0"/>
                          <a:cs typeface="Segoe UI Semilight" panose="020B0402040204020203" pitchFamily="34" charset="0"/>
                        </a:defRPr>
                      </a:pPr>
                      <a:t>[NOMBRE DE CATEGORÍA]</a:t>
                    </a:fld>
                    <a:r>
                      <a:rPr lang="en-US" sz="1400" b="1" baseline="0">
                        <a:solidFill>
                          <a:sysClr val="windowText" lastClr="000000"/>
                        </a:solidFill>
                      </a:rPr>
                      <a:t>; </a:t>
                    </a:r>
                  </a:p>
                  <a:p>
                    <a:pPr>
                      <a:defRPr sz="1400" b="1">
                        <a:solidFill>
                          <a:sysClr val="windowText" lastClr="000000"/>
                        </a:solidFill>
                        <a:latin typeface="Segoe UI Semilight" panose="020B0402040204020203" pitchFamily="34" charset="0"/>
                        <a:cs typeface="Segoe UI Semilight" panose="020B0402040204020203" pitchFamily="34" charset="0"/>
                      </a:defRPr>
                    </a:pPr>
                    <a:fld id="{CF0B9534-718E-46F3-8E03-1499C76431BB}" type="VALUE">
                      <a:rPr lang="en-US" sz="1400" b="1" baseline="0">
                        <a:solidFill>
                          <a:sysClr val="windowText" lastClr="000000"/>
                        </a:solidFill>
                      </a:rPr>
                      <a:pPr>
                        <a:defRPr sz="1400" b="1">
                          <a:solidFill>
                            <a:sysClr val="windowText" lastClr="000000"/>
                          </a:solidFill>
                          <a:latin typeface="Segoe UI Semilight" panose="020B0402040204020203" pitchFamily="34" charset="0"/>
                          <a:cs typeface="Segoe UI Semilight" panose="020B0402040204020203" pitchFamily="34" charset="0"/>
                        </a:defRPr>
                      </a:pPr>
                      <a:t>[VALOR]</a:t>
                    </a:fld>
                    <a:endParaRPr lang="es-C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ysClr val="windowText" lastClr="000000"/>
                      </a:solidFill>
                      <a:latin typeface="Segoe UI Semilight" panose="020B0402040204020203" pitchFamily="34" charset="0"/>
                      <a:ea typeface="+mn-ea"/>
                      <a:cs typeface="Segoe UI Semilight" panose="020B0402040204020203" pitchFamily="34" charset="0"/>
                    </a:defRPr>
                  </a:pPr>
                  <a:endParaRPr lang="es-CR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665371707111008"/>
                      <c:h val="0.1271011369008594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776-4B6A-BFD2-2E1AA0BECE20}"/>
                </c:ext>
              </c:extLst>
            </c:dLbl>
            <c:dLbl>
              <c:idx val="3"/>
              <c:layout>
                <c:manualLayout>
                  <c:x val="9.2662523941856798E-2"/>
                  <c:y val="4.3342954932955646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400" b="1" i="0" u="none" strike="noStrike" kern="1200" spc="0" baseline="0">
                        <a:solidFill>
                          <a:sysClr val="windowText" lastClr="000000"/>
                        </a:solidFill>
                        <a:latin typeface="Segoe UI Semilight" panose="020B0402040204020203" pitchFamily="34" charset="0"/>
                        <a:ea typeface="+mn-ea"/>
                        <a:cs typeface="Segoe UI Semilight" panose="020B0402040204020203" pitchFamily="34" charset="0"/>
                      </a:defRPr>
                    </a:pPr>
                    <a:fld id="{1FAE96EF-7088-439B-AD23-02D87268E508}" type="CATEGORYNAME">
                      <a:rPr lang="en-US" sz="1400" b="1">
                        <a:solidFill>
                          <a:sysClr val="windowText" lastClr="000000"/>
                        </a:solidFill>
                      </a:rPr>
                      <a:pPr>
                        <a:defRPr sz="1400" b="1">
                          <a:solidFill>
                            <a:sysClr val="windowText" lastClr="000000"/>
                          </a:solidFill>
                          <a:latin typeface="Segoe UI Semilight" panose="020B0402040204020203" pitchFamily="34" charset="0"/>
                          <a:cs typeface="Segoe UI Semilight" panose="020B0402040204020203" pitchFamily="34" charset="0"/>
                        </a:defRPr>
                      </a:pPr>
                      <a:t>[NOMBRE DE CATEGORÍA]</a:t>
                    </a:fld>
                    <a:r>
                      <a:rPr lang="en-US" sz="1400" b="1" baseline="0">
                        <a:solidFill>
                          <a:sysClr val="windowText" lastClr="000000"/>
                        </a:solidFill>
                      </a:rPr>
                      <a:t>; </a:t>
                    </a:r>
                  </a:p>
                  <a:p>
                    <a:pPr>
                      <a:defRPr sz="1400" b="1">
                        <a:solidFill>
                          <a:sysClr val="windowText" lastClr="000000"/>
                        </a:solidFill>
                        <a:latin typeface="Segoe UI Semilight" panose="020B0402040204020203" pitchFamily="34" charset="0"/>
                        <a:cs typeface="Segoe UI Semilight" panose="020B0402040204020203" pitchFamily="34" charset="0"/>
                      </a:defRPr>
                    </a:pPr>
                    <a:fld id="{D7E97F96-DEAF-4AE0-BE07-7E0EAE7F3E5A}" type="VALUE">
                      <a:rPr lang="en-US" sz="1400" b="1" baseline="0">
                        <a:solidFill>
                          <a:sysClr val="windowText" lastClr="000000"/>
                        </a:solidFill>
                      </a:rPr>
                      <a:pPr>
                        <a:defRPr sz="1400" b="1">
                          <a:solidFill>
                            <a:sysClr val="windowText" lastClr="000000"/>
                          </a:solidFill>
                          <a:latin typeface="Segoe UI Semilight" panose="020B0402040204020203" pitchFamily="34" charset="0"/>
                          <a:cs typeface="Segoe UI Semilight" panose="020B0402040204020203" pitchFamily="34" charset="0"/>
                        </a:defRPr>
                      </a:pPr>
                      <a:t>[VALOR]</a:t>
                    </a:fld>
                    <a:endParaRPr lang="es-C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ysClr val="windowText" lastClr="000000"/>
                      </a:solidFill>
                      <a:latin typeface="Segoe UI Semilight" panose="020B0402040204020203" pitchFamily="34" charset="0"/>
                      <a:ea typeface="+mn-ea"/>
                      <a:cs typeface="Segoe UI Semilight" panose="020B0402040204020203" pitchFamily="34" charset="0"/>
                    </a:defRPr>
                  </a:pPr>
                  <a:endParaRPr lang="es-CR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3488775340861242"/>
                      <c:h val="0.1949693307432362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B776-4B6A-BFD2-2E1AA0BECE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spc="0" baseline="0">
                    <a:solidFill>
                      <a:sysClr val="windowText" lastClr="000000"/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C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'Delitos sexuales'!$E$57:$E$60</c:f>
              <c:strCache>
                <c:ptCount val="4"/>
                <c:pt idx="0">
                  <c:v>Violación</c:v>
                </c:pt>
                <c:pt idx="1">
                  <c:v>Otros delitos sexuales</c:v>
                </c:pt>
                <c:pt idx="2">
                  <c:v>Abusos sexuales contra mayores de edad</c:v>
                </c:pt>
                <c:pt idx="3">
                  <c:v>Abusos sexuales contra menores de edad</c:v>
                </c:pt>
              </c:strCache>
            </c:strRef>
          </c:cat>
          <c:val>
            <c:numRef>
              <c:f>'Delitos sexuales'!$F$57:$F$60</c:f>
              <c:numCache>
                <c:formatCode>0%</c:formatCode>
                <c:ptCount val="4"/>
                <c:pt idx="0">
                  <c:v>0.28419182948490229</c:v>
                </c:pt>
                <c:pt idx="1">
                  <c:v>0.14298401420959148</c:v>
                </c:pt>
                <c:pt idx="2">
                  <c:v>7.8152753108348141E-2</c:v>
                </c:pt>
                <c:pt idx="3">
                  <c:v>0.49467140319715808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776-4B6A-BFD2-2E1AA0BECE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180"/>
        <c:holeSize val="8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rgbClr val="222128"/>
          </a:solidFill>
        </a:defRPr>
      </a:pPr>
      <a:endParaRPr lang="es-C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1228725</xdr:colOff>
      <xdr:row>19</xdr:row>
      <xdr:rowOff>85724</xdr:rowOff>
    </xdr:from>
    <xdr:to>
      <xdr:col>14</xdr:col>
      <xdr:colOff>647700</xdr:colOff>
      <xdr:row>54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8A58B46-62BF-472A-A8EC-095CEC2C62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890588</xdr:colOff>
      <xdr:row>62</xdr:row>
      <xdr:rowOff>171450</xdr:rowOff>
    </xdr:from>
    <xdr:to>
      <xdr:col>13</xdr:col>
      <xdr:colOff>869157</xdr:colOff>
      <xdr:row>97</xdr:row>
      <xdr:rowOff>180974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0B2DA2F-BC62-4AE7-BC0E-8CEB1908AE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11906</xdr:colOff>
      <xdr:row>4</xdr:row>
      <xdr:rowOff>166688</xdr:rowOff>
    </xdr:from>
    <xdr:to>
      <xdr:col>24</xdr:col>
      <xdr:colOff>619265</xdr:colOff>
      <xdr:row>13</xdr:row>
      <xdr:rowOff>188259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FAC5B7D9-F91E-40AC-8CE8-A34B010A1C35}"/>
            </a:ext>
          </a:extLst>
        </xdr:cNvPr>
        <xdr:cNvSpPr/>
      </xdr:nvSpPr>
      <xdr:spPr>
        <a:xfrm>
          <a:off x="22181344" y="928688"/>
          <a:ext cx="2131359" cy="1902759"/>
        </a:xfrm>
        <a:prstGeom prst="rect">
          <a:avLst/>
        </a:prstGeom>
        <a:solidFill>
          <a:srgbClr val="E9611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C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CR"/>
        </a:p>
      </xdr:txBody>
    </xdr:sp>
    <xdr:clientData/>
  </xdr:twoCellAnchor>
  <xdr:twoCellAnchor>
    <xdr:from>
      <xdr:col>22</xdr:col>
      <xdr:colOff>69304</xdr:colOff>
      <xdr:row>18</xdr:row>
      <xdr:rowOff>39221</xdr:rowOff>
    </xdr:from>
    <xdr:to>
      <xdr:col>24</xdr:col>
      <xdr:colOff>676663</xdr:colOff>
      <xdr:row>28</xdr:row>
      <xdr:rowOff>36980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E36E2DD-D087-4B4C-994F-4DED5205BE87}"/>
            </a:ext>
          </a:extLst>
        </xdr:cNvPr>
        <xdr:cNvSpPr/>
      </xdr:nvSpPr>
      <xdr:spPr>
        <a:xfrm>
          <a:off x="22238742" y="3634909"/>
          <a:ext cx="2131359" cy="1902759"/>
        </a:xfrm>
        <a:prstGeom prst="rect">
          <a:avLst/>
        </a:prstGeom>
        <a:solidFill>
          <a:srgbClr val="2221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C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CR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0.65195</cdr:x>
      <cdr:y>0.97354</cdr:y>
    </cdr:from>
    <cdr:to>
      <cdr:x>0.91626</cdr:x>
      <cdr:y>1</cdr:y>
    </cdr:to>
    <cdr:pic>
      <cdr:nvPicPr>
        <cdr:cNvPr id="3" name="Imagen 2">
          <a:extLst xmlns:a="http://schemas.openxmlformats.org/drawingml/2006/main">
            <a:ext uri="{FF2B5EF4-FFF2-40B4-BE49-F238E27FC236}">
              <a16:creationId xmlns:a16="http://schemas.microsoft.com/office/drawing/2014/main" id="{562CBFE0-5C7D-4310-99D5-07B74FF5E51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929894" y="6129433"/>
          <a:ext cx="3214915" cy="166593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0.29083</cdr:x>
      <cdr:y>0.94315</cdr:y>
    </cdr:from>
    <cdr:to>
      <cdr:x>0.66487</cdr:x>
      <cdr:y>0.97294</cdr:y>
    </cdr:to>
    <cdr:pic>
      <cdr:nvPicPr>
        <cdr:cNvPr id="3" name="Imagen 2">
          <a:extLst xmlns:a="http://schemas.openxmlformats.org/drawingml/2006/main">
            <a:ext uri="{FF2B5EF4-FFF2-40B4-BE49-F238E27FC236}">
              <a16:creationId xmlns:a16="http://schemas.microsoft.com/office/drawing/2014/main" id="{432A12EC-37FB-40F3-AEFD-FA0C59D46FB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292971" y="6297420"/>
          <a:ext cx="4235197" cy="19890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0.41165</cdr:x>
      <cdr:y>0.03223</cdr:y>
    </cdr:from>
    <cdr:to>
      <cdr:x>0.72469</cdr:x>
      <cdr:y>0.05566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FC43B82B-AF24-4326-9658-C19B9827D4D8}"/>
            </a:ext>
          </a:extLst>
        </cdr:cNvPr>
        <cdr:cNvSpPr txBox="1"/>
      </cdr:nvSpPr>
      <cdr:spPr>
        <a:xfrm xmlns:a="http://schemas.openxmlformats.org/drawingml/2006/main">
          <a:off x="4489134" y="188596"/>
          <a:ext cx="3413760" cy="1371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R" sz="1100"/>
        </a:p>
      </cdr:txBody>
    </cdr:sp>
  </cdr:relSizeAnchor>
  <cdr:relSizeAnchor xmlns:cdr="http://schemas.openxmlformats.org/drawingml/2006/chartDrawing">
    <cdr:from>
      <cdr:x>0.51806</cdr:x>
      <cdr:y>0</cdr:y>
    </cdr:from>
    <cdr:to>
      <cdr:x>0.86507</cdr:x>
      <cdr:y>0.16667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86149626-2DC4-4D6F-A5FF-D70CD455ED20}"/>
            </a:ext>
          </a:extLst>
        </cdr:cNvPr>
        <cdr:cNvSpPr txBox="1"/>
      </cdr:nvSpPr>
      <cdr:spPr>
        <a:xfrm xmlns:a="http://schemas.openxmlformats.org/drawingml/2006/main">
          <a:off x="6043612" y="0"/>
          <a:ext cx="4048126" cy="1057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400" b="1">
              <a:solidFill>
                <a:sysClr val="windowText" lastClr="000000"/>
              </a:solidFill>
              <a:effectLst/>
              <a:latin typeface="Segoe UI Semilight" panose="020B0402040204020203" pitchFamily="34" charset="0"/>
              <a:ea typeface="+mn-ea"/>
              <a:cs typeface="Segoe UI Semilight" panose="020B0402040204020203" pitchFamily="34" charset="0"/>
            </a:rPr>
            <a:t>Distribución porcentual de sentencias dictadas, 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400" b="1">
              <a:solidFill>
                <a:sysClr val="windowText" lastClr="000000"/>
              </a:solidFill>
              <a:effectLst/>
              <a:latin typeface="Segoe UI Semilight" panose="020B0402040204020203" pitchFamily="34" charset="0"/>
              <a:ea typeface="+mn-ea"/>
              <a:cs typeface="Segoe UI Semilight" panose="020B0402040204020203" pitchFamily="34" charset="0"/>
            </a:rPr>
            <a:t>según tipo de delitos prevalentes en</a:t>
          </a:r>
          <a:r>
            <a:rPr lang="es-CR" sz="1400" b="1" baseline="0">
              <a:solidFill>
                <a:sysClr val="windowText" lastClr="000000"/>
              </a:solidFill>
              <a:effectLst/>
              <a:latin typeface="Segoe UI Semilight" panose="020B0402040204020203" pitchFamily="34" charset="0"/>
              <a:ea typeface="+mn-ea"/>
              <a:cs typeface="Segoe UI Semilight" panose="020B0402040204020203" pitchFamily="34" charset="0"/>
            </a:rPr>
            <a:t> </a:t>
          </a:r>
          <a:r>
            <a:rPr lang="es-CR" sz="1400" b="1">
              <a:solidFill>
                <a:sysClr val="windowText" lastClr="000000"/>
              </a:solidFill>
              <a:effectLst/>
              <a:latin typeface="Segoe UI Semilight" panose="020B0402040204020203" pitchFamily="34" charset="0"/>
              <a:ea typeface="+mn-ea"/>
              <a:cs typeface="Segoe UI Semilight" panose="020B0402040204020203" pitchFamily="34" charset="0"/>
            </a:rPr>
            <a:t>2020</a:t>
          </a:r>
          <a:r>
            <a:rPr lang="es-CR" sz="1800" b="1">
              <a:solidFill>
                <a:sysClr val="windowText" lastClr="000000"/>
              </a:solidFill>
              <a:effectLst/>
              <a:latin typeface="Segoe UI Semilight" panose="020B0402040204020203" pitchFamily="34" charset="0"/>
              <a:ea typeface="+mn-ea"/>
              <a:cs typeface="Segoe UI Semilight" panose="020B0402040204020203" pitchFamily="34" charset="0"/>
            </a:rPr>
            <a:t>.</a:t>
          </a:r>
          <a:endParaRPr lang="es-CR" sz="1800">
            <a:solidFill>
              <a:sysClr val="windowText" lastClr="000000"/>
            </a:solidFill>
            <a:effectLst/>
            <a:latin typeface="Segoe UI Semilight" panose="020B0402040204020203" pitchFamily="34" charset="0"/>
            <a:ea typeface="+mn-ea"/>
            <a:cs typeface="Segoe UI Semilight" panose="020B0402040204020203" pitchFamily="34" charset="0"/>
          </a:endParaRPr>
        </a:p>
        <a:p xmlns:a="http://schemas.openxmlformats.org/drawingml/2006/main">
          <a:r>
            <a:rPr lang="es-CR" sz="1200">
              <a:solidFill>
                <a:srgbClr val="222128"/>
              </a:solidFill>
              <a:latin typeface="Segoe UI Semilight" panose="020B0402040204020203" pitchFamily="34" charset="0"/>
              <a:cs typeface="Segoe UI Semilight" panose="020B0402040204020203" pitchFamily="34" charset="0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E017B-E338-4446-B470-0C84E806B44E}">
  <dimension ref="A1:U101"/>
  <sheetViews>
    <sheetView tabSelected="1" topLeftCell="C64" zoomScale="80" zoomScaleNormal="80" workbookViewId="0">
      <selection activeCell="P39" sqref="P39"/>
    </sheetView>
  </sheetViews>
  <sheetFormatPr baseColWidth="10" defaultRowHeight="14.4" x14ac:dyDescent="0.3"/>
  <cols>
    <col min="5" max="5" width="47.109375" customWidth="1"/>
    <col min="6" max="15" width="15.44140625" customWidth="1"/>
    <col min="16" max="16" width="13.6640625" bestFit="1" customWidth="1"/>
    <col min="17" max="17" width="15.109375" bestFit="1" customWidth="1"/>
  </cols>
  <sheetData>
    <row r="1" spans="1:21" x14ac:dyDescent="0.3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</row>
    <row r="2" spans="1:21" x14ac:dyDescent="0.3">
      <c r="A2" s="1"/>
      <c r="B2" s="1"/>
      <c r="C2" s="1"/>
      <c r="D2" s="1"/>
      <c r="E2" s="1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</row>
    <row r="3" spans="1:21" x14ac:dyDescent="0.3">
      <c r="A3" s="1"/>
      <c r="B3" s="1"/>
      <c r="C3" s="1"/>
      <c r="D3" s="1"/>
      <c r="E3" s="1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</row>
    <row r="4" spans="1:21" x14ac:dyDescent="0.3">
      <c r="A4" s="1"/>
      <c r="B4" s="1"/>
      <c r="C4" s="1"/>
      <c r="D4" s="1"/>
      <c r="E4" s="1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  <c r="R4" s="1"/>
      <c r="S4" s="1"/>
    </row>
    <row r="5" spans="1:21" x14ac:dyDescent="0.3">
      <c r="A5" s="1"/>
      <c r="B5" s="1"/>
      <c r="C5" s="1"/>
      <c r="D5" s="1"/>
      <c r="E5" s="1"/>
      <c r="F5" s="2"/>
      <c r="G5" s="2"/>
      <c r="H5" s="2"/>
      <c r="I5" s="2"/>
      <c r="J5" s="2"/>
      <c r="K5" s="2"/>
      <c r="L5" s="1"/>
      <c r="M5" s="1"/>
      <c r="N5" s="3"/>
      <c r="O5" s="1"/>
      <c r="P5" s="1"/>
      <c r="Q5" s="1"/>
      <c r="R5" s="1"/>
      <c r="S5" s="1"/>
    </row>
    <row r="6" spans="1:21" x14ac:dyDescent="0.3">
      <c r="A6" s="1"/>
      <c r="B6" s="1"/>
      <c r="C6" s="1"/>
      <c r="D6" s="3"/>
      <c r="E6" s="1"/>
      <c r="F6" s="2"/>
      <c r="G6" s="2"/>
      <c r="H6" s="2"/>
      <c r="I6" s="2"/>
      <c r="J6" s="2"/>
      <c r="K6" s="2"/>
      <c r="L6" s="1"/>
      <c r="M6" s="1"/>
      <c r="N6" s="3"/>
      <c r="O6" s="1"/>
      <c r="P6" s="1"/>
      <c r="Q6" s="1"/>
      <c r="R6" s="1"/>
      <c r="S6" s="1"/>
    </row>
    <row r="7" spans="1:21" ht="16.5" customHeight="1" x14ac:dyDescent="0.3">
      <c r="A7" s="1"/>
      <c r="B7" s="1"/>
      <c r="C7" s="1"/>
      <c r="D7" s="3"/>
      <c r="E7" s="24" t="s">
        <v>0</v>
      </c>
      <c r="F7" s="22">
        <v>2015</v>
      </c>
      <c r="G7" s="22"/>
      <c r="H7" s="22">
        <v>2016</v>
      </c>
      <c r="I7" s="22"/>
      <c r="J7" s="22">
        <v>2017</v>
      </c>
      <c r="K7" s="22"/>
      <c r="L7" s="22">
        <v>2018</v>
      </c>
      <c r="M7" s="23"/>
      <c r="N7" s="22">
        <v>2019</v>
      </c>
      <c r="O7" s="23"/>
      <c r="P7" s="22">
        <v>2020</v>
      </c>
      <c r="Q7" s="23"/>
      <c r="R7" s="1"/>
      <c r="S7" s="1"/>
      <c r="T7" s="1"/>
      <c r="U7" s="1"/>
    </row>
    <row r="8" spans="1:21" ht="16.5" customHeight="1" x14ac:dyDescent="0.3">
      <c r="A8" s="1"/>
      <c r="B8" s="1"/>
      <c r="C8" s="1"/>
      <c r="D8" s="3"/>
      <c r="E8" s="24"/>
      <c r="F8" s="11" t="s">
        <v>1</v>
      </c>
      <c r="G8" s="11" t="s">
        <v>2</v>
      </c>
      <c r="H8" s="11" t="s">
        <v>1</v>
      </c>
      <c r="I8" s="11" t="s">
        <v>2</v>
      </c>
      <c r="J8" s="11" t="s">
        <v>1</v>
      </c>
      <c r="K8" s="11" t="s">
        <v>2</v>
      </c>
      <c r="L8" s="11" t="s">
        <v>1</v>
      </c>
      <c r="M8" s="12" t="s">
        <v>2</v>
      </c>
      <c r="N8" s="11" t="s">
        <v>1</v>
      </c>
      <c r="O8" s="12" t="s">
        <v>2</v>
      </c>
      <c r="P8" s="11" t="s">
        <v>1</v>
      </c>
      <c r="Q8" s="12" t="s">
        <v>2</v>
      </c>
      <c r="R8" s="1"/>
      <c r="S8" s="1"/>
      <c r="T8" s="1"/>
      <c r="U8" s="1"/>
    </row>
    <row r="9" spans="1:21" ht="16.5" customHeight="1" x14ac:dyDescent="0.3">
      <c r="A9" s="1"/>
      <c r="B9" s="1"/>
      <c r="C9" s="1"/>
      <c r="D9" s="3"/>
      <c r="E9" s="13" t="s">
        <v>3</v>
      </c>
      <c r="F9" s="14">
        <v>290</v>
      </c>
      <c r="G9" s="14">
        <v>385</v>
      </c>
      <c r="H9" s="14">
        <v>257</v>
      </c>
      <c r="I9" s="14">
        <v>366</v>
      </c>
      <c r="J9" s="14">
        <v>248</v>
      </c>
      <c r="K9" s="14">
        <v>405</v>
      </c>
      <c r="L9" s="14">
        <v>287</v>
      </c>
      <c r="M9" s="14">
        <v>470</v>
      </c>
      <c r="N9" s="14">
        <v>386</v>
      </c>
      <c r="O9" s="14">
        <v>472</v>
      </c>
      <c r="P9" s="14">
        <v>237</v>
      </c>
      <c r="Q9" s="14">
        <f>557-P9</f>
        <v>320</v>
      </c>
      <c r="R9" s="1"/>
      <c r="S9" s="19">
        <f>SUM(F9:O9)</f>
        <v>3566</v>
      </c>
      <c r="T9" s="20">
        <f>S9/$S$13</f>
        <v>0.52081203446765012</v>
      </c>
      <c r="U9" s="1"/>
    </row>
    <row r="10" spans="1:21" ht="16.5" customHeight="1" x14ac:dyDescent="0.3">
      <c r="A10" s="1"/>
      <c r="B10" s="1"/>
      <c r="C10" s="1"/>
      <c r="D10" s="3"/>
      <c r="E10" s="15" t="s">
        <v>4</v>
      </c>
      <c r="F10" s="14">
        <v>150</v>
      </c>
      <c r="G10" s="14">
        <v>125</v>
      </c>
      <c r="H10" s="14">
        <v>161</v>
      </c>
      <c r="I10" s="14">
        <v>167</v>
      </c>
      <c r="J10" s="14">
        <v>205</v>
      </c>
      <c r="K10" s="14">
        <v>190</v>
      </c>
      <c r="L10" s="14">
        <v>248</v>
      </c>
      <c r="M10" s="14">
        <v>204</v>
      </c>
      <c r="N10" s="14">
        <v>280</v>
      </c>
      <c r="O10" s="14">
        <v>232</v>
      </c>
      <c r="P10" s="14">
        <v>169</v>
      </c>
      <c r="Q10" s="14">
        <f>320-P10</f>
        <v>151</v>
      </c>
      <c r="R10" s="1"/>
      <c r="S10" s="19">
        <f>SUM(F10:O10)</f>
        <v>1962</v>
      </c>
      <c r="T10" s="20">
        <f t="shared" ref="T10:T11" si="0">S10/$S$13</f>
        <v>0.28654885351248721</v>
      </c>
      <c r="U10" s="1"/>
    </row>
    <row r="11" spans="1:21" ht="16.5" customHeight="1" x14ac:dyDescent="0.3">
      <c r="A11" s="1"/>
      <c r="B11" s="1"/>
      <c r="C11" s="1"/>
      <c r="D11" s="3"/>
      <c r="E11" s="13" t="s">
        <v>5</v>
      </c>
      <c r="F11" s="14">
        <v>28</v>
      </c>
      <c r="G11" s="14">
        <v>36</v>
      </c>
      <c r="H11" s="14">
        <v>25</v>
      </c>
      <c r="I11" s="14">
        <v>41</v>
      </c>
      <c r="J11" s="14">
        <v>18</v>
      </c>
      <c r="K11" s="14">
        <v>48</v>
      </c>
      <c r="L11" s="14">
        <v>40</v>
      </c>
      <c r="M11" s="14">
        <v>56</v>
      </c>
      <c r="N11" s="14">
        <v>34</v>
      </c>
      <c r="O11" s="14">
        <v>57</v>
      </c>
      <c r="P11" s="14">
        <v>32</v>
      </c>
      <c r="Q11" s="14">
        <f>88-P11</f>
        <v>56</v>
      </c>
      <c r="R11" s="1"/>
      <c r="S11" s="19">
        <f>SUM(F11:O11)</f>
        <v>383</v>
      </c>
      <c r="T11" s="20">
        <f t="shared" si="0"/>
        <v>5.5936906674455965E-2</v>
      </c>
      <c r="U11" s="1"/>
    </row>
    <row r="12" spans="1:21" ht="16.5" customHeight="1" x14ac:dyDescent="0.3">
      <c r="A12" s="1"/>
      <c r="B12" s="1"/>
      <c r="C12" s="1"/>
      <c r="D12" s="3"/>
      <c r="E12" s="16" t="s">
        <v>6</v>
      </c>
      <c r="F12" s="17">
        <v>68</v>
      </c>
      <c r="G12" s="17">
        <v>101</v>
      </c>
      <c r="H12" s="17">
        <v>54</v>
      </c>
      <c r="I12" s="17">
        <v>120</v>
      </c>
      <c r="J12" s="17">
        <v>65</v>
      </c>
      <c r="K12" s="17">
        <v>102</v>
      </c>
      <c r="L12" s="17">
        <v>77</v>
      </c>
      <c r="M12" s="17">
        <v>141</v>
      </c>
      <c r="N12" s="17">
        <v>78</v>
      </c>
      <c r="O12" s="17">
        <v>130</v>
      </c>
      <c r="P12" s="17">
        <v>50</v>
      </c>
      <c r="Q12" s="17">
        <f>161-P12</f>
        <v>111</v>
      </c>
      <c r="R12" s="1"/>
      <c r="S12" s="19">
        <f>SUM(F12:O12)</f>
        <v>936</v>
      </c>
      <c r="T12" s="20">
        <f>S12/$S$13</f>
        <v>0.13670220534540675</v>
      </c>
      <c r="U12" s="1"/>
    </row>
    <row r="13" spans="1:21" ht="16.5" customHeight="1" thickBot="1" x14ac:dyDescent="0.35">
      <c r="A13" s="1"/>
      <c r="B13" s="1"/>
      <c r="C13" s="1"/>
      <c r="D13" s="3"/>
      <c r="E13" s="18" t="s">
        <v>7</v>
      </c>
      <c r="F13" s="18">
        <f t="shared" ref="F13:K13" si="1">SUM(F9:F12)</f>
        <v>536</v>
      </c>
      <c r="G13" s="18">
        <f t="shared" si="1"/>
        <v>647</v>
      </c>
      <c r="H13" s="18">
        <f t="shared" si="1"/>
        <v>497</v>
      </c>
      <c r="I13" s="18">
        <f t="shared" si="1"/>
        <v>694</v>
      </c>
      <c r="J13" s="18">
        <f t="shared" si="1"/>
        <v>536</v>
      </c>
      <c r="K13" s="18">
        <f t="shared" si="1"/>
        <v>745</v>
      </c>
      <c r="L13" s="18">
        <f t="shared" ref="L13:M13" si="2">SUM(L9:L12)</f>
        <v>652</v>
      </c>
      <c r="M13" s="18">
        <f t="shared" si="2"/>
        <v>871</v>
      </c>
      <c r="N13" s="18">
        <f t="shared" ref="N13:O13" si="3">SUM(N9:N12)</f>
        <v>778</v>
      </c>
      <c r="O13" s="18">
        <f t="shared" si="3"/>
        <v>891</v>
      </c>
      <c r="P13" s="18">
        <f t="shared" ref="P13:Q13" si="4">SUM(P9:P12)</f>
        <v>488</v>
      </c>
      <c r="Q13" s="18">
        <f t="shared" si="4"/>
        <v>638</v>
      </c>
      <c r="R13" s="1"/>
      <c r="S13" s="19">
        <f>SUM(F13:O13)</f>
        <v>6847</v>
      </c>
      <c r="T13" s="1"/>
      <c r="U13" s="1"/>
    </row>
    <row r="14" spans="1:21" x14ac:dyDescent="0.3">
      <c r="A14" s="1"/>
      <c r="B14" s="1"/>
      <c r="C14" s="1"/>
      <c r="D14" s="3"/>
      <c r="E14" s="1"/>
      <c r="F14" s="2"/>
      <c r="G14" s="2"/>
      <c r="H14" s="2"/>
      <c r="I14" s="2"/>
      <c r="J14" s="2"/>
      <c r="K14" s="2"/>
      <c r="L14" s="1"/>
      <c r="M14" s="1"/>
      <c r="N14" s="3"/>
      <c r="O14" s="1"/>
      <c r="P14" s="1"/>
      <c r="Q14" s="1"/>
      <c r="R14" s="1"/>
      <c r="S14" s="1"/>
    </row>
    <row r="15" spans="1:21" x14ac:dyDescent="0.3">
      <c r="A15" s="1"/>
      <c r="B15" s="1"/>
      <c r="C15" s="1"/>
      <c r="D15" s="1"/>
      <c r="E15" s="1"/>
      <c r="F15" s="2"/>
      <c r="G15" s="2"/>
      <c r="H15" s="2"/>
      <c r="I15" s="2"/>
      <c r="J15" s="2"/>
      <c r="K15" s="2"/>
      <c r="L15" s="1"/>
      <c r="M15" s="1"/>
      <c r="N15" s="1"/>
      <c r="O15" s="1"/>
      <c r="P15" s="1"/>
      <c r="Q15" s="1"/>
      <c r="R15" s="1"/>
      <c r="S15" s="1"/>
    </row>
    <row r="16" spans="1:21" x14ac:dyDescent="0.3">
      <c r="A16" s="1"/>
      <c r="B16" s="1"/>
      <c r="C16" s="1"/>
      <c r="D16" s="1"/>
      <c r="E16" s="1"/>
      <c r="F16" s="2"/>
      <c r="G16" s="2"/>
      <c r="H16" s="2"/>
      <c r="I16" s="2"/>
      <c r="J16" s="2"/>
      <c r="K16" s="2"/>
      <c r="L16" s="1"/>
      <c r="M16" s="1"/>
      <c r="N16" s="1"/>
      <c r="O16" s="1"/>
      <c r="P16" s="1"/>
      <c r="Q16" s="1"/>
      <c r="R16" s="1"/>
      <c r="S16" s="1"/>
    </row>
    <row r="17" spans="1:19" x14ac:dyDescent="0.3">
      <c r="A17" s="1"/>
      <c r="B17" s="1"/>
      <c r="C17" s="1"/>
      <c r="D17" s="1"/>
      <c r="E17" s="1"/>
      <c r="F17" s="2"/>
      <c r="G17" s="2"/>
      <c r="H17" s="2"/>
      <c r="I17" s="2"/>
      <c r="J17" s="2"/>
      <c r="K17" s="2"/>
      <c r="L17" s="1"/>
      <c r="M17" s="1"/>
      <c r="N17" s="1"/>
      <c r="O17" s="1"/>
      <c r="P17" s="1"/>
      <c r="Q17" s="1"/>
      <c r="R17" s="1"/>
      <c r="S17" s="1"/>
    </row>
    <row r="18" spans="1:19" x14ac:dyDescent="0.3">
      <c r="A18" s="1"/>
      <c r="B18" s="1"/>
      <c r="C18" s="1"/>
      <c r="D18" s="1"/>
      <c r="E18" s="1"/>
      <c r="F18" s="2"/>
      <c r="G18" s="2"/>
      <c r="H18" s="2"/>
      <c r="I18" s="2"/>
      <c r="J18" s="2"/>
      <c r="K18" s="2"/>
      <c r="L18" s="1"/>
      <c r="M18" s="1"/>
      <c r="N18" s="1"/>
      <c r="O18" s="1"/>
      <c r="P18" s="1"/>
      <c r="Q18" s="1"/>
      <c r="R18" s="1"/>
      <c r="S18" s="1"/>
    </row>
    <row r="19" spans="1:19" x14ac:dyDescent="0.3">
      <c r="A19" s="1"/>
      <c r="B19" s="1"/>
      <c r="C19" s="1"/>
      <c r="D19" s="1"/>
      <c r="E19" s="1"/>
      <c r="F19" s="2"/>
      <c r="G19" s="2"/>
      <c r="H19" s="2"/>
      <c r="I19" s="2"/>
      <c r="J19" s="2"/>
      <c r="K19" s="2"/>
      <c r="L19" s="1"/>
      <c r="M19" s="1"/>
      <c r="N19" s="1"/>
      <c r="O19" s="1"/>
      <c r="P19" s="1"/>
      <c r="Q19" s="1"/>
      <c r="R19" s="1"/>
      <c r="S19" s="1"/>
    </row>
    <row r="20" spans="1:19" x14ac:dyDescent="0.3">
      <c r="A20" s="1"/>
      <c r="B20" s="1"/>
      <c r="C20" s="1"/>
      <c r="D20" s="1"/>
      <c r="E20" s="1"/>
      <c r="F20" s="2"/>
      <c r="G20" s="2"/>
      <c r="H20" s="2"/>
      <c r="I20" s="2"/>
      <c r="J20" s="2"/>
      <c r="K20" s="2"/>
      <c r="L20" s="1"/>
      <c r="M20" s="1"/>
      <c r="N20" s="1"/>
      <c r="O20" s="1"/>
      <c r="P20" s="1"/>
      <c r="Q20" s="1"/>
      <c r="R20" s="1"/>
      <c r="S20" s="1"/>
    </row>
    <row r="21" spans="1:19" x14ac:dyDescent="0.3">
      <c r="A21" s="1"/>
      <c r="B21" s="1"/>
      <c r="C21" s="1"/>
      <c r="D21" s="1"/>
      <c r="E21" s="1"/>
      <c r="F21" s="2"/>
      <c r="G21" s="2"/>
      <c r="H21" s="2"/>
      <c r="I21" s="2"/>
      <c r="J21" s="2"/>
      <c r="K21" s="2"/>
      <c r="L21" s="1"/>
      <c r="M21" s="1"/>
      <c r="N21" s="1"/>
      <c r="O21" s="1"/>
      <c r="P21" s="1"/>
      <c r="Q21" s="1"/>
      <c r="R21" s="1"/>
      <c r="S21" s="1"/>
    </row>
    <row r="22" spans="1:19" x14ac:dyDescent="0.3">
      <c r="A22" s="1"/>
      <c r="B22" s="1"/>
      <c r="C22" s="1"/>
      <c r="D22" s="1"/>
      <c r="E22" s="1"/>
      <c r="F22" s="2"/>
      <c r="G22" s="2"/>
      <c r="H22" s="2"/>
      <c r="I22" s="2"/>
      <c r="J22" s="2"/>
      <c r="K22" s="2"/>
      <c r="L22" s="1"/>
      <c r="M22" s="1"/>
      <c r="N22" s="1"/>
      <c r="O22" s="1"/>
      <c r="P22" s="1"/>
      <c r="Q22" s="1"/>
      <c r="R22" s="1"/>
      <c r="S22" s="1"/>
    </row>
    <row r="23" spans="1:19" x14ac:dyDescent="0.3">
      <c r="A23" s="1"/>
      <c r="B23" s="1"/>
      <c r="C23" s="1"/>
      <c r="D23" s="1"/>
      <c r="E23" s="1"/>
      <c r="F23" s="2"/>
      <c r="G23" s="2"/>
      <c r="H23" s="2"/>
      <c r="I23" s="2"/>
      <c r="J23" s="2"/>
      <c r="K23" s="2"/>
      <c r="L23" s="1"/>
      <c r="M23" s="1"/>
      <c r="N23" s="1"/>
      <c r="O23" s="1"/>
      <c r="P23" s="1"/>
      <c r="Q23" s="1"/>
      <c r="R23" s="1"/>
      <c r="S23" s="1"/>
    </row>
    <row r="24" spans="1:19" x14ac:dyDescent="0.3">
      <c r="A24" s="1"/>
      <c r="B24" s="1"/>
      <c r="C24" s="1"/>
      <c r="D24" s="1"/>
      <c r="E24" s="1"/>
      <c r="F24" s="2"/>
      <c r="G24" s="2"/>
      <c r="H24" s="2"/>
      <c r="I24" s="2"/>
      <c r="J24" s="2"/>
      <c r="K24" s="2"/>
      <c r="L24" s="1"/>
      <c r="M24" s="1"/>
      <c r="N24" s="1"/>
      <c r="O24" s="1"/>
      <c r="P24" s="1"/>
      <c r="Q24" s="1"/>
      <c r="R24" s="1"/>
      <c r="S24" s="1"/>
    </row>
    <row r="25" spans="1:19" x14ac:dyDescent="0.3">
      <c r="A25" s="1"/>
      <c r="B25" s="1"/>
      <c r="C25" s="1"/>
      <c r="D25" s="1"/>
      <c r="E25" s="1"/>
      <c r="F25" s="2"/>
      <c r="G25" s="2"/>
      <c r="H25" s="2"/>
      <c r="I25" s="2"/>
      <c r="J25" s="2"/>
      <c r="K25" s="2"/>
      <c r="L25" s="1"/>
      <c r="M25" s="1"/>
      <c r="N25" s="1"/>
      <c r="O25" s="1"/>
      <c r="P25" s="1"/>
      <c r="Q25" s="1"/>
      <c r="R25" s="1"/>
      <c r="S25" s="1"/>
    </row>
    <row r="26" spans="1:19" x14ac:dyDescent="0.3">
      <c r="A26" s="1"/>
      <c r="B26" s="1"/>
      <c r="C26" s="1"/>
      <c r="D26" s="1"/>
      <c r="E26" s="1"/>
      <c r="F26" s="2"/>
      <c r="G26" s="2"/>
      <c r="H26" s="2"/>
      <c r="I26" s="2"/>
      <c r="J26" s="2"/>
      <c r="K26" s="2"/>
      <c r="L26" s="1"/>
      <c r="M26" s="1"/>
      <c r="N26" s="1"/>
      <c r="O26" s="1"/>
      <c r="P26" s="1"/>
      <c r="Q26" s="1"/>
      <c r="R26" s="1"/>
      <c r="S26" s="1"/>
    </row>
    <row r="27" spans="1:19" x14ac:dyDescent="0.3">
      <c r="A27" s="1"/>
      <c r="B27" s="1"/>
      <c r="C27" s="1"/>
      <c r="D27" s="1"/>
      <c r="E27" s="1"/>
      <c r="F27" s="2"/>
      <c r="G27" s="2"/>
      <c r="H27" s="2"/>
      <c r="I27" s="2"/>
      <c r="J27" s="2"/>
      <c r="K27" s="2"/>
      <c r="L27" s="1"/>
      <c r="M27" s="1"/>
      <c r="N27" s="1"/>
      <c r="O27" s="1"/>
      <c r="P27" s="1"/>
      <c r="Q27" s="1"/>
      <c r="R27" s="1"/>
      <c r="S27" s="1"/>
    </row>
    <row r="28" spans="1:19" x14ac:dyDescent="0.3">
      <c r="A28" s="1"/>
      <c r="B28" s="1"/>
      <c r="C28" s="1"/>
      <c r="D28" s="1"/>
      <c r="E28" s="1"/>
      <c r="F28" s="2"/>
      <c r="G28" s="2"/>
      <c r="H28" s="2"/>
      <c r="I28" s="2"/>
      <c r="J28" s="2"/>
      <c r="K28" s="2"/>
      <c r="L28" s="1"/>
      <c r="M28" s="1"/>
      <c r="N28" s="1"/>
      <c r="O28" s="1"/>
      <c r="P28" s="1"/>
      <c r="Q28" s="1"/>
      <c r="R28" s="1"/>
      <c r="S28" s="1"/>
    </row>
    <row r="29" spans="1:19" x14ac:dyDescent="0.3">
      <c r="A29" s="1"/>
      <c r="B29" s="1"/>
      <c r="C29" s="1"/>
      <c r="D29" s="1"/>
      <c r="E29" s="1"/>
      <c r="F29" s="2"/>
      <c r="G29" s="2"/>
      <c r="H29" s="2"/>
      <c r="I29" s="2"/>
      <c r="J29" s="2"/>
      <c r="K29" s="2"/>
      <c r="L29" s="1"/>
      <c r="M29" s="1"/>
      <c r="N29" s="1"/>
      <c r="O29" s="1"/>
      <c r="P29" s="1"/>
      <c r="Q29" s="1"/>
      <c r="R29" s="1"/>
      <c r="S29" s="1"/>
    </row>
    <row r="30" spans="1:19" x14ac:dyDescent="0.3">
      <c r="A30" s="1"/>
      <c r="B30" s="1"/>
      <c r="C30" s="1"/>
      <c r="D30" s="1"/>
      <c r="E30" s="1"/>
      <c r="F30" s="2"/>
      <c r="G30" s="2"/>
      <c r="H30" s="2"/>
      <c r="I30" s="2"/>
      <c r="J30" s="2"/>
      <c r="K30" s="2"/>
      <c r="L30" s="1"/>
      <c r="M30" s="1"/>
      <c r="N30" s="1"/>
      <c r="O30" s="1"/>
      <c r="P30" s="1"/>
      <c r="Q30" s="1"/>
      <c r="R30" s="1"/>
      <c r="S30" s="1"/>
    </row>
    <row r="31" spans="1:19" x14ac:dyDescent="0.3">
      <c r="A31" s="1"/>
      <c r="B31" s="1"/>
      <c r="C31" s="1"/>
      <c r="D31" s="1"/>
      <c r="E31" s="1"/>
      <c r="F31" s="2"/>
      <c r="G31" s="2"/>
      <c r="H31" s="2"/>
      <c r="I31" s="2"/>
      <c r="J31" s="2"/>
      <c r="K31" s="2"/>
      <c r="L31" s="1"/>
      <c r="M31" s="1"/>
      <c r="N31" s="1"/>
      <c r="O31" s="1"/>
      <c r="P31" s="1"/>
      <c r="Q31" s="1"/>
      <c r="R31" s="1"/>
      <c r="S31" s="1"/>
    </row>
    <row r="32" spans="1:19" x14ac:dyDescent="0.3">
      <c r="A32" s="1"/>
      <c r="B32" s="1"/>
      <c r="C32" s="1"/>
      <c r="D32" s="1"/>
      <c r="E32" s="1"/>
      <c r="F32" s="2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</row>
    <row r="33" spans="1:19" x14ac:dyDescent="0.3">
      <c r="A33" s="1"/>
      <c r="B33" s="1"/>
      <c r="C33" s="1"/>
      <c r="D33" s="1"/>
      <c r="E33" s="1"/>
      <c r="F33" s="2"/>
      <c r="G33" s="2"/>
      <c r="H33" s="2"/>
      <c r="I33" s="2"/>
      <c r="J33" s="2"/>
      <c r="K33" s="2"/>
      <c r="L33" s="1"/>
      <c r="M33" s="1"/>
      <c r="N33" s="1"/>
      <c r="O33" s="1"/>
      <c r="P33" s="1"/>
      <c r="Q33" s="1"/>
      <c r="R33" s="1"/>
      <c r="S33" s="1"/>
    </row>
    <row r="34" spans="1:19" x14ac:dyDescent="0.3">
      <c r="A34" s="1"/>
      <c r="B34" s="1"/>
      <c r="C34" s="1"/>
      <c r="D34" s="1"/>
      <c r="E34" s="1"/>
      <c r="F34" s="2"/>
      <c r="G34" s="2"/>
      <c r="H34" s="2"/>
      <c r="I34" s="2"/>
      <c r="J34" s="2"/>
      <c r="K34" s="2"/>
      <c r="L34" s="1"/>
      <c r="M34" s="1"/>
      <c r="N34" s="1"/>
      <c r="O34" s="1"/>
      <c r="P34" s="1"/>
      <c r="Q34" s="1"/>
      <c r="R34" s="1"/>
      <c r="S34" s="1"/>
    </row>
    <row r="35" spans="1:19" x14ac:dyDescent="0.3">
      <c r="A35" s="1"/>
      <c r="B35" s="1"/>
      <c r="C35" s="1"/>
      <c r="D35" s="1"/>
      <c r="E35" s="1"/>
      <c r="F35" s="2"/>
      <c r="G35" s="2"/>
      <c r="H35" s="2"/>
      <c r="I35" s="2"/>
      <c r="J35" s="2"/>
      <c r="K35" s="2"/>
      <c r="L35" s="1"/>
      <c r="M35" s="1"/>
      <c r="N35" s="1"/>
      <c r="O35" s="1"/>
      <c r="P35" s="1"/>
      <c r="Q35" s="1"/>
      <c r="R35" s="1"/>
      <c r="S35" s="1"/>
    </row>
    <row r="36" spans="1:19" x14ac:dyDescent="0.3">
      <c r="A36" s="1"/>
      <c r="B36" s="1"/>
      <c r="C36" s="1"/>
      <c r="D36" s="1"/>
      <c r="E36" s="1"/>
      <c r="F36" s="2"/>
      <c r="G36" s="2"/>
      <c r="H36" s="2"/>
      <c r="I36" s="2"/>
      <c r="J36" s="2"/>
      <c r="K36" s="2"/>
      <c r="L36" s="1"/>
      <c r="M36" s="1"/>
      <c r="N36" s="1"/>
      <c r="O36" s="1"/>
      <c r="P36" s="1"/>
      <c r="Q36" s="1"/>
      <c r="R36" s="1"/>
      <c r="S36" s="1"/>
    </row>
    <row r="37" spans="1:19" x14ac:dyDescent="0.3">
      <c r="A37" s="1"/>
      <c r="B37" s="1"/>
      <c r="C37" s="1"/>
      <c r="D37" s="1"/>
      <c r="E37" s="1"/>
      <c r="F37" s="2"/>
      <c r="G37" s="2"/>
      <c r="H37" s="2"/>
      <c r="I37" s="2"/>
      <c r="J37" s="2"/>
      <c r="K37" s="2"/>
      <c r="L37" s="1"/>
      <c r="M37" s="1"/>
      <c r="N37" s="1"/>
      <c r="O37" s="1"/>
      <c r="P37" s="1"/>
      <c r="Q37" s="1"/>
      <c r="R37" s="1"/>
      <c r="S37" s="1"/>
    </row>
    <row r="38" spans="1:19" x14ac:dyDescent="0.3">
      <c r="A38" s="1"/>
      <c r="B38" s="1"/>
      <c r="C38" s="1"/>
      <c r="D38" s="1"/>
      <c r="E38" s="1"/>
      <c r="F38" s="2"/>
      <c r="G38" s="2"/>
      <c r="H38" s="2"/>
      <c r="I38" s="2"/>
      <c r="J38" s="2"/>
      <c r="K38" s="2"/>
      <c r="L38" s="1"/>
      <c r="M38" s="1"/>
      <c r="N38" s="1"/>
      <c r="O38" s="1"/>
      <c r="P38" s="1"/>
      <c r="Q38" s="1"/>
      <c r="R38" s="1"/>
      <c r="S38" s="1"/>
    </row>
    <row r="39" spans="1:19" x14ac:dyDescent="0.3">
      <c r="A39" s="1"/>
      <c r="B39" s="1"/>
      <c r="C39" s="1"/>
      <c r="D39" s="1"/>
      <c r="E39" s="1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</row>
    <row r="40" spans="1:19" x14ac:dyDescent="0.3">
      <c r="A40" s="1"/>
      <c r="B40" s="1"/>
      <c r="C40" s="1"/>
      <c r="D40" s="1"/>
      <c r="E40" s="1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</row>
    <row r="41" spans="1:19" x14ac:dyDescent="0.3">
      <c r="A41" s="1"/>
      <c r="B41" s="1"/>
      <c r="C41" s="1"/>
      <c r="D41" s="1"/>
      <c r="E41" s="1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</row>
    <row r="42" spans="1:19" x14ac:dyDescent="0.3">
      <c r="A42" s="1"/>
      <c r="B42" s="1"/>
      <c r="C42" s="1"/>
      <c r="D42" s="1"/>
      <c r="E42" s="1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</row>
    <row r="43" spans="1:19" x14ac:dyDescent="0.3">
      <c r="A43" s="1"/>
      <c r="B43" s="1"/>
      <c r="C43" s="1"/>
      <c r="D43" s="1"/>
      <c r="E43" s="1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</row>
    <row r="44" spans="1:19" x14ac:dyDescent="0.3">
      <c r="A44" s="1"/>
      <c r="B44" s="1"/>
      <c r="C44" s="1"/>
      <c r="D44" s="1"/>
      <c r="E44" s="1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</row>
    <row r="45" spans="1:19" x14ac:dyDescent="0.3">
      <c r="A45" s="1"/>
      <c r="B45" s="1"/>
      <c r="C45" s="1"/>
      <c r="D45" s="1"/>
      <c r="E45" s="1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</row>
    <row r="46" spans="1:19" x14ac:dyDescent="0.3">
      <c r="A46" s="1"/>
      <c r="B46" s="1"/>
      <c r="C46" s="1"/>
      <c r="D46" s="1"/>
      <c r="E46" s="1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</row>
    <row r="47" spans="1:19" x14ac:dyDescent="0.3">
      <c r="A47" s="1"/>
      <c r="B47" s="1"/>
      <c r="C47" s="1"/>
      <c r="D47" s="1"/>
      <c r="E47" s="1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</row>
    <row r="48" spans="1:19" x14ac:dyDescent="0.3">
      <c r="A48" s="1"/>
      <c r="B48" s="1"/>
      <c r="C48" s="1"/>
      <c r="D48" s="1"/>
      <c r="E48" s="1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</row>
    <row r="49" spans="1:19" x14ac:dyDescent="0.3">
      <c r="A49" s="1"/>
      <c r="B49" s="1"/>
      <c r="C49" s="1"/>
      <c r="D49" s="1"/>
      <c r="E49" s="1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</row>
    <row r="50" spans="1:19" x14ac:dyDescent="0.3">
      <c r="A50" s="1"/>
      <c r="B50" s="1"/>
      <c r="C50" s="1"/>
      <c r="D50" s="1"/>
      <c r="E50" s="1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</row>
    <row r="51" spans="1:19" x14ac:dyDescent="0.3">
      <c r="A51" s="1"/>
      <c r="B51" s="1"/>
      <c r="C51" s="1"/>
      <c r="D51" s="1"/>
      <c r="E51" s="1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</row>
    <row r="52" spans="1:19" x14ac:dyDescent="0.3">
      <c r="A52" s="1"/>
      <c r="B52" s="1"/>
      <c r="C52" s="1"/>
      <c r="D52" s="1"/>
      <c r="E52" s="1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</row>
    <row r="53" spans="1:19" x14ac:dyDescent="0.3">
      <c r="A53" s="1"/>
      <c r="B53" s="1"/>
      <c r="C53" s="1"/>
      <c r="D53" s="1"/>
      <c r="E53" s="1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</row>
    <row r="54" spans="1:19" x14ac:dyDescent="0.3">
      <c r="A54" s="1"/>
      <c r="B54" s="1"/>
      <c r="C54" s="1"/>
      <c r="D54" s="1"/>
      <c r="E54" s="1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</row>
    <row r="55" spans="1:19" x14ac:dyDescent="0.3">
      <c r="A55" s="1"/>
      <c r="B55" s="1"/>
      <c r="C55" s="1"/>
      <c r="D55" s="1"/>
      <c r="E55" s="1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</row>
    <row r="56" spans="1:19" ht="28.8" x14ac:dyDescent="0.3">
      <c r="A56" s="1"/>
      <c r="B56" s="1"/>
      <c r="C56" s="1"/>
      <c r="D56" s="3"/>
      <c r="E56" s="4" t="s">
        <v>8</v>
      </c>
      <c r="F56" s="10" t="s">
        <v>9</v>
      </c>
      <c r="G56" s="5"/>
      <c r="H56" s="5"/>
      <c r="I56" s="5"/>
      <c r="J56" s="2"/>
      <c r="K56" s="2"/>
      <c r="L56" s="1"/>
      <c r="M56" s="1"/>
      <c r="N56" s="1"/>
      <c r="O56" s="1"/>
      <c r="P56" s="1"/>
      <c r="Q56" s="1"/>
      <c r="R56" s="1"/>
      <c r="S56" s="1"/>
    </row>
    <row r="57" spans="1:19" x14ac:dyDescent="0.3">
      <c r="A57" s="1"/>
      <c r="B57" s="1"/>
      <c r="C57" s="1"/>
      <c r="D57" s="1"/>
      <c r="E57" s="6" t="s">
        <v>4</v>
      </c>
      <c r="F57" s="7">
        <f>(P10+Q10)/(P13+Q13)</f>
        <v>0.28419182948490229</v>
      </c>
      <c r="G57" s="21"/>
      <c r="H57" s="8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</row>
    <row r="58" spans="1:19" x14ac:dyDescent="0.3">
      <c r="A58" s="1"/>
      <c r="B58" s="1"/>
      <c r="C58" s="1"/>
      <c r="D58" s="1"/>
      <c r="E58" s="3" t="s">
        <v>6</v>
      </c>
      <c r="F58" s="7">
        <f>(P12+Q12)/(P13+Q13)</f>
        <v>0.14298401420959148</v>
      </c>
      <c r="G58" s="21"/>
      <c r="H58" s="8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</row>
    <row r="59" spans="1:19" x14ac:dyDescent="0.3">
      <c r="A59" s="1"/>
      <c r="B59" s="1"/>
      <c r="C59" s="1"/>
      <c r="D59" s="1"/>
      <c r="E59" s="1" t="s">
        <v>5</v>
      </c>
      <c r="F59" s="7">
        <f>(P11+Q11)/(P13+Q13)</f>
        <v>7.8152753108348141E-2</v>
      </c>
      <c r="G59" s="21"/>
      <c r="H59" s="8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</row>
    <row r="60" spans="1:19" ht="15" thickBot="1" x14ac:dyDescent="0.35">
      <c r="A60" s="1"/>
      <c r="B60" s="1"/>
      <c r="C60" s="1"/>
      <c r="D60" s="1"/>
      <c r="E60" s="9" t="s">
        <v>3</v>
      </c>
      <c r="F60" s="7">
        <f>(P9+Q9)/(P13+Q13)</f>
        <v>0.49467140319715808</v>
      </c>
      <c r="G60" s="20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</row>
    <row r="61" spans="1:19" x14ac:dyDescent="0.3">
      <c r="A61" s="1"/>
      <c r="B61" s="1"/>
      <c r="C61" s="1"/>
      <c r="D61" s="1"/>
      <c r="E61" s="1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</row>
    <row r="62" spans="1:19" x14ac:dyDescent="0.3">
      <c r="A62" s="1"/>
      <c r="B62" s="1"/>
      <c r="C62" s="1"/>
      <c r="D62" s="1"/>
      <c r="E62" s="1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</row>
    <row r="63" spans="1:19" x14ac:dyDescent="0.3">
      <c r="A63" s="1"/>
      <c r="B63" s="1"/>
      <c r="C63" s="1"/>
      <c r="D63" s="1"/>
      <c r="E63" s="1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</row>
    <row r="64" spans="1:19" x14ac:dyDescent="0.3">
      <c r="A64" s="1"/>
      <c r="B64" s="1"/>
      <c r="C64" s="1"/>
      <c r="D64" s="1"/>
      <c r="E64" s="1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</row>
    <row r="65" spans="1:19" x14ac:dyDescent="0.3">
      <c r="A65" s="1"/>
      <c r="B65" s="1"/>
      <c r="C65" s="1"/>
      <c r="D65" s="1"/>
      <c r="E65" s="1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</row>
    <row r="66" spans="1:19" x14ac:dyDescent="0.3">
      <c r="A66" s="1"/>
      <c r="B66" s="1"/>
      <c r="C66" s="1"/>
      <c r="D66" s="1"/>
      <c r="E66" s="1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</row>
    <row r="67" spans="1:19" x14ac:dyDescent="0.3">
      <c r="A67" s="1"/>
      <c r="B67" s="1"/>
      <c r="C67" s="1"/>
      <c r="D67" s="1"/>
      <c r="E67" s="1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</row>
    <row r="68" spans="1:19" x14ac:dyDescent="0.3">
      <c r="A68" s="1"/>
      <c r="B68" s="1"/>
      <c r="C68" s="1"/>
      <c r="D68" s="1"/>
      <c r="E68" s="1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</row>
    <row r="69" spans="1:19" x14ac:dyDescent="0.3">
      <c r="A69" s="1"/>
      <c r="B69" s="1"/>
      <c r="C69" s="1"/>
      <c r="D69" s="1"/>
      <c r="E69" s="1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</row>
    <row r="70" spans="1:19" x14ac:dyDescent="0.3">
      <c r="A70" s="1"/>
      <c r="B70" s="1"/>
      <c r="C70" s="1"/>
      <c r="D70" s="1"/>
      <c r="E70" s="1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</row>
    <row r="71" spans="1:19" x14ac:dyDescent="0.3">
      <c r="A71" s="1"/>
      <c r="B71" s="1"/>
      <c r="C71" s="1"/>
      <c r="D71" s="1"/>
      <c r="E71" s="1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</row>
    <row r="72" spans="1:19" x14ac:dyDescent="0.3">
      <c r="A72" s="1"/>
      <c r="B72" s="1"/>
      <c r="C72" s="1"/>
      <c r="D72" s="1"/>
      <c r="E72" s="1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</row>
    <row r="73" spans="1:19" x14ac:dyDescent="0.3">
      <c r="A73" s="1"/>
      <c r="B73" s="1"/>
      <c r="C73" s="1"/>
      <c r="D73" s="1"/>
      <c r="E73" s="1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</row>
    <row r="74" spans="1:19" x14ac:dyDescent="0.3">
      <c r="A74" s="1"/>
      <c r="B74" s="1"/>
      <c r="C74" s="1"/>
      <c r="D74" s="1"/>
      <c r="E74" s="1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</row>
    <row r="75" spans="1:19" x14ac:dyDescent="0.3">
      <c r="A75" s="1"/>
      <c r="B75" s="1"/>
      <c r="C75" s="1"/>
      <c r="D75" s="1"/>
      <c r="E75" s="1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</row>
    <row r="76" spans="1:19" x14ac:dyDescent="0.3">
      <c r="A76" s="1"/>
      <c r="B76" s="1"/>
      <c r="C76" s="1"/>
      <c r="D76" s="1"/>
      <c r="E76" s="1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</row>
    <row r="77" spans="1:19" x14ac:dyDescent="0.3">
      <c r="A77" s="1"/>
      <c r="B77" s="1"/>
      <c r="C77" s="1"/>
      <c r="D77" s="1"/>
      <c r="E77" s="1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</row>
    <row r="78" spans="1:19" x14ac:dyDescent="0.3">
      <c r="A78" s="1"/>
      <c r="B78" s="1"/>
      <c r="C78" s="1"/>
      <c r="D78" s="1"/>
      <c r="E78" s="1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</row>
    <row r="79" spans="1:19" x14ac:dyDescent="0.3">
      <c r="A79" s="1"/>
      <c r="B79" s="1"/>
      <c r="C79" s="1"/>
      <c r="D79" s="1"/>
      <c r="E79" s="1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</row>
    <row r="80" spans="1:19" x14ac:dyDescent="0.3">
      <c r="A80" s="1"/>
      <c r="B80" s="1"/>
      <c r="C80" s="1"/>
      <c r="D80" s="1"/>
      <c r="E80" s="1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</row>
    <row r="81" spans="1:19" x14ac:dyDescent="0.3">
      <c r="A81" s="1"/>
      <c r="B81" s="1"/>
      <c r="C81" s="1"/>
      <c r="D81" s="1"/>
      <c r="E81" s="1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</row>
    <row r="82" spans="1:19" x14ac:dyDescent="0.3">
      <c r="A82" s="1"/>
      <c r="B82" s="1"/>
      <c r="C82" s="1"/>
      <c r="D82" s="1"/>
      <c r="E82" s="1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</row>
    <row r="83" spans="1:19" x14ac:dyDescent="0.3">
      <c r="A83" s="1"/>
      <c r="B83" s="1"/>
      <c r="C83" s="1"/>
      <c r="D83" s="1"/>
      <c r="E83" s="1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</row>
    <row r="84" spans="1:19" x14ac:dyDescent="0.3">
      <c r="A84" s="1"/>
      <c r="B84" s="1"/>
      <c r="C84" s="1"/>
      <c r="D84" s="1"/>
      <c r="E84" s="1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</row>
    <row r="85" spans="1:19" x14ac:dyDescent="0.3">
      <c r="A85" s="1"/>
      <c r="B85" s="1"/>
      <c r="C85" s="1"/>
      <c r="D85" s="1"/>
      <c r="E85" s="1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</row>
    <row r="86" spans="1:19" x14ac:dyDescent="0.3">
      <c r="A86" s="1"/>
      <c r="B86" s="1"/>
      <c r="C86" s="1"/>
      <c r="D86" s="1"/>
      <c r="E86" s="1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</row>
    <row r="87" spans="1:19" x14ac:dyDescent="0.3">
      <c r="A87" s="1"/>
      <c r="B87" s="1"/>
      <c r="C87" s="1"/>
      <c r="D87" s="1"/>
      <c r="E87" s="1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</row>
    <row r="88" spans="1:19" x14ac:dyDescent="0.3">
      <c r="A88" s="1"/>
      <c r="B88" s="1"/>
      <c r="C88" s="1"/>
      <c r="D88" s="1"/>
      <c r="E88" s="1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</row>
    <row r="89" spans="1:19" x14ac:dyDescent="0.3">
      <c r="A89" s="1"/>
      <c r="B89" s="1"/>
      <c r="C89" s="1"/>
      <c r="D89" s="1"/>
      <c r="E89" s="1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</row>
    <row r="90" spans="1:19" x14ac:dyDescent="0.3">
      <c r="A90" s="1"/>
      <c r="B90" s="1"/>
      <c r="C90" s="1"/>
      <c r="D90" s="1"/>
      <c r="E90" s="1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</row>
    <row r="91" spans="1:19" x14ac:dyDescent="0.3">
      <c r="A91" s="1"/>
      <c r="B91" s="1"/>
      <c r="C91" s="1"/>
      <c r="D91" s="1"/>
      <c r="E91" s="1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</row>
    <row r="92" spans="1:19" x14ac:dyDescent="0.3">
      <c r="A92" s="1"/>
      <c r="B92" s="1"/>
      <c r="C92" s="1"/>
      <c r="D92" s="1"/>
      <c r="E92" s="1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</row>
    <row r="93" spans="1:19" x14ac:dyDescent="0.3">
      <c r="A93" s="1"/>
      <c r="B93" s="1"/>
      <c r="C93" s="1"/>
      <c r="D93" s="1"/>
      <c r="E93" s="1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</row>
    <row r="94" spans="1:19" x14ac:dyDescent="0.3">
      <c r="A94" s="1"/>
      <c r="B94" s="1"/>
      <c r="C94" s="1"/>
      <c r="D94" s="1"/>
      <c r="E94" s="1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</row>
    <row r="95" spans="1:19" x14ac:dyDescent="0.3">
      <c r="A95" s="1"/>
      <c r="B95" s="1"/>
      <c r="C95" s="1"/>
      <c r="D95" s="1"/>
      <c r="E95" s="1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</row>
    <row r="96" spans="1:19" x14ac:dyDescent="0.3">
      <c r="A96" s="1"/>
      <c r="B96" s="1"/>
      <c r="C96" s="1"/>
      <c r="D96" s="1"/>
      <c r="E96" s="1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</row>
    <row r="97" spans="1:19" x14ac:dyDescent="0.3">
      <c r="A97" s="1"/>
      <c r="B97" s="1"/>
      <c r="C97" s="1"/>
      <c r="D97" s="1"/>
      <c r="E97" s="1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</row>
    <row r="98" spans="1:19" x14ac:dyDescent="0.3">
      <c r="A98" s="1"/>
      <c r="B98" s="1"/>
      <c r="C98" s="1"/>
      <c r="D98" s="1"/>
      <c r="E98" s="1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</row>
    <row r="99" spans="1:19" x14ac:dyDescent="0.3">
      <c r="A99" s="1"/>
      <c r="B99" s="1"/>
      <c r="C99" s="1"/>
      <c r="D99" s="1"/>
      <c r="E99" s="1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</row>
    <row r="100" spans="1:19" x14ac:dyDescent="0.3">
      <c r="A100" s="1"/>
      <c r="B100" s="1"/>
      <c r="C100" s="1"/>
      <c r="D100" s="1"/>
      <c r="E100" s="1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</row>
    <row r="101" spans="1:19" x14ac:dyDescent="0.3">
      <c r="A101" s="1"/>
      <c r="B101" s="1"/>
      <c r="C101" s="1"/>
      <c r="D101" s="1"/>
      <c r="E101" s="1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</row>
  </sheetData>
  <mergeCells count="7">
    <mergeCell ref="P7:Q7"/>
    <mergeCell ref="N7:O7"/>
    <mergeCell ref="E7:E8"/>
    <mergeCell ref="F7:G7"/>
    <mergeCell ref="H7:I7"/>
    <mergeCell ref="J7:K7"/>
    <mergeCell ref="L7:M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Delitos sexuales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Díaz Rojas</dc:creator>
  <cp:lastModifiedBy>Dixie Mendoza Chaves</cp:lastModifiedBy>
  <dcterms:created xsi:type="dcterms:W3CDTF">2019-02-13T14:44:59Z</dcterms:created>
  <dcterms:modified xsi:type="dcterms:W3CDTF">2021-10-07T19:25:12Z</dcterms:modified>
</cp:coreProperties>
</file>