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xr:revisionPtr revIDLastSave="0" documentId="8_{9CAE96CD-187E-42CD-961C-A9A5E662DBEA}" xr6:coauthVersionLast="47" xr6:coauthVersionMax="47" xr10:uidLastSave="{00000000-0000-0000-0000-000000000000}"/>
  <bookViews>
    <workbookView xWindow="28680" yWindow="-120" windowWidth="29040" windowHeight="15720" firstSheet="1" activeTab="3" xr2:uid="{00000000-000D-0000-FFFF-FFFF00000000}"/>
  </bookViews>
  <sheets>
    <sheet name="Delitos sexuales por sexo 2023" sheetId="5" r:id="rId1"/>
    <sheet name="Gráficos 2023" sheetId="6" r:id="rId2"/>
    <sheet name="Delitos sexuales por sexo 2024" sheetId="3" r:id="rId3"/>
    <sheet name="Gráficos 2024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9" i="4" l="1"/>
  <c r="C69" i="4"/>
  <c r="D32" i="4"/>
  <c r="C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H6" i="4"/>
  <c r="G6" i="4"/>
  <c r="I6" i="4" s="1"/>
  <c r="E6" i="4"/>
  <c r="D64" i="3"/>
  <c r="M6" i="4" s="1"/>
  <c r="C64" i="3"/>
  <c r="E64" i="3" s="1"/>
  <c r="D30" i="3"/>
  <c r="C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5" i="3"/>
  <c r="E4" i="3"/>
  <c r="E30" i="3" s="1"/>
  <c r="C71" i="6"/>
  <c r="L7" i="6" s="1"/>
  <c r="B71" i="6"/>
  <c r="K7" i="6" s="1"/>
  <c r="M7" i="6" s="1"/>
  <c r="C33" i="6"/>
  <c r="G7" i="6" s="1"/>
  <c r="B33" i="6"/>
  <c r="F7" i="6" s="1"/>
  <c r="H7" i="6" s="1"/>
  <c r="D32" i="6"/>
  <c r="D31" i="6"/>
  <c r="D30" i="6"/>
  <c r="D29" i="6"/>
  <c r="D28" i="6"/>
  <c r="D2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D12" i="6"/>
  <c r="D11" i="6"/>
  <c r="D10" i="6"/>
  <c r="D9" i="6"/>
  <c r="D8" i="6"/>
  <c r="D7" i="6"/>
  <c r="D33" i="6" s="1"/>
  <c r="E64" i="5"/>
  <c r="D64" i="5"/>
  <c r="C64" i="5"/>
  <c r="D30" i="5"/>
  <c r="C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E5" i="5"/>
  <c r="E4" i="5"/>
  <c r="E30" i="5" s="1"/>
  <c r="E69" i="4" l="1"/>
  <c r="E32" i="4"/>
  <c r="D71" i="6"/>
  <c r="L6" i="4"/>
  <c r="N6" i="4" s="1"/>
</calcChain>
</file>

<file path=xl/sharedStrings.xml><?xml version="1.0" encoding="utf-8"?>
<sst xmlns="http://schemas.openxmlformats.org/spreadsheetml/2006/main" count="282" uniqueCount="41">
  <si>
    <t>Hombre</t>
  </si>
  <si>
    <t>Mujer</t>
  </si>
  <si>
    <t>Delitos Sexuales</t>
  </si>
  <si>
    <t>Total por delito</t>
  </si>
  <si>
    <t>Proxenetismo</t>
  </si>
  <si>
    <t>Proxenetismo Agravado</t>
  </si>
  <si>
    <t>Rapto Impropio</t>
  </si>
  <si>
    <t>Seducción o encuentros con menores por medios electrónicos</t>
  </si>
  <si>
    <t>Tenencia de material pornográfico</t>
  </si>
  <si>
    <t>Violación</t>
  </si>
  <si>
    <t>Total por sexo</t>
  </si>
  <si>
    <t>Personas Imputadas</t>
  </si>
  <si>
    <t>Difusión de Pornografía</t>
  </si>
  <si>
    <t>Tentativa de Relaciones Sexuales Remuneradas con  Menor o Incapaz</t>
  </si>
  <si>
    <t>Personas Ofendidas</t>
  </si>
  <si>
    <t>Ofendido(a)</t>
  </si>
  <si>
    <t>Imputado(a)</t>
  </si>
  <si>
    <t>Abusos Sexuales Personas  Mayores de Edad</t>
  </si>
  <si>
    <t>Abusos Sexuales Personas Menores Edad e Incapaces</t>
  </si>
  <si>
    <t>Actos Sexuales Remunerados con Persona Menor de Edad</t>
  </si>
  <si>
    <t>Corrupción</t>
  </si>
  <si>
    <t>Corrupción Agravada</t>
  </si>
  <si>
    <t>DELITOS SEXUALES</t>
  </si>
  <si>
    <t>Fabricación o Producción de  Pornografía</t>
  </si>
  <si>
    <t>Relaciones Sexuales Personas Menores de Edad</t>
  </si>
  <si>
    <t>Relaciones Sexuales Personas Menores de Edad (Inc 1, art. 159)</t>
  </si>
  <si>
    <t>Relaciones Sexuales Personas Menores de Edad (Inc 2, art. 159)</t>
  </si>
  <si>
    <t>Relaciones Sexuales Personas Menores de Edad (Inc 3, art. 159)</t>
  </si>
  <si>
    <t>Seducción o Encuentros con Personas Menores de Edad</t>
  </si>
  <si>
    <t>Tentativa de Abuso Sexual contra Mayor de Edad</t>
  </si>
  <si>
    <t>Tentativa de Abuso Sexual contra Menor o Incapaz</t>
  </si>
  <si>
    <t>Tentativa de Relaciones Sexuales con Menor o Incapaz</t>
  </si>
  <si>
    <t>Violación Calificada</t>
  </si>
  <si>
    <t xml:space="preserve">Elaborado por el Subproceso de Estación de Estadísticas, a solicitud del Observatorio de Violencia de Género contra las Mujeres y Acceso a la Justicia del Poder Judicial </t>
  </si>
  <si>
    <t>Rapto Propio</t>
  </si>
  <si>
    <t>Violación contra una Mujer</t>
  </si>
  <si>
    <t>Cantidad de personas ofendidas, según sexo, 
en los casos por delitos sexuales ingresados al Ministerio Público. 
Periodo 2024</t>
  </si>
  <si>
    <t>Cantidad de personas imputadas, según sexo, 
en los casos por delitos sexuales ingresados al Ministerio Publico. 
Periodo 2024</t>
  </si>
  <si>
    <t>Cantidad de personas ofendidas, según sexo,
 en los casos por delitos sexuales ingresados al Ministerio Público.
 Periodo 2024.</t>
  </si>
  <si>
    <t>Cantidad de personas ofendidas, según sexo, 
en los casos por delitos sexuales ingresados al Ministerio Público. 
Periodo 2023</t>
  </si>
  <si>
    <t>Cantidad de personas imputadas, según sexo, 
en los casos por delitos sexuales ingresados al Ministerio Publico. 
Periodo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</si>
</sst>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sz val="8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17137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2" borderId="1" xfId="0" applyFill="1" applyBorder="1"/>
    <xf numFmtId="3" fontId="0" fillId="2" borderId="1" xfId="0" applyNumberForma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3" fontId="0" fillId="0" borderId="0" xfId="0" applyNumberFormat="1"/>
    <xf numFmtId="0" fontId="0" fillId="0" borderId="1" xfId="0" applyBorder="1" applyAlignment="1">
      <alignment horizontal="left"/>
    </xf>
    <xf numFmtId="0" fontId="0" fillId="0" borderId="0" xfId="0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/>
    </xf>
    <xf numFmtId="3" fontId="0" fillId="5" borderId="0" xfId="0" applyNumberFormat="1" applyFill="1"/>
    <xf numFmtId="0" fontId="0" fillId="0" borderId="0" xfId="0" applyAlignment="1">
      <alignment horizontal="left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left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17137"/>
      <color rgb="FFF0904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7.6388888888888895E-2"/>
          <c:y val="0.32942134768650877"/>
          <c:w val="0.81388888888888888"/>
          <c:h val="0.56662352634097535"/>
        </c:manualLayout>
      </c:layout>
      <c:pie3DChart>
        <c:varyColors val="1"/>
        <c:ser>
          <c:idx val="0"/>
          <c:order val="0"/>
          <c:explosion val="12"/>
          <c:dPt>
            <c:idx val="0"/>
            <c:bubble3D val="0"/>
            <c:spPr>
              <a:solidFill>
                <a:schemeClr val="bg1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FF57-4688-B56C-74C7C1EB11DA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FF57-4688-B56C-74C7C1EB11DA}"/>
              </c:ext>
            </c:extLst>
          </c:dPt>
          <c:dLbls>
            <c:dLbl>
              <c:idx val="1"/>
              <c:layout>
                <c:manualLayout>
                  <c:x val="-8.067235345581808E-2"/>
                  <c:y val="5.2020411748734278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F57-4688-B56C-74C7C1EB11D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dLblPos val="bestFit"/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'Gráficos 2023'!$K$6:$L$6</c:f>
              <c:strCache>
                <c:ptCount val="2"/>
                <c:pt idx="0">
                  <c:v>Hombre</c:v>
                </c:pt>
                <c:pt idx="1">
                  <c:v>Mujer</c:v>
                </c:pt>
              </c:strCache>
            </c:strRef>
          </c:cat>
          <c:val>
            <c:numRef>
              <c:f>'Gráficos 2023'!$K$7:$L$7</c:f>
              <c:numCache>
                <c:formatCode>#,##0</c:formatCode>
                <c:ptCount val="2"/>
                <c:pt idx="0">
                  <c:v>13773</c:v>
                </c:pt>
                <c:pt idx="1">
                  <c:v>1175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F57-4688-B56C-74C7C1EB11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8274501312335959"/>
          <c:y val="0.26996534155340118"/>
          <c:w val="0.1534328521434821"/>
          <c:h val="0.155962790562781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0138888888888889"/>
          <c:y val="0.33379784169980781"/>
          <c:w val="0.81388888888888888"/>
          <c:h val="0.56490995917177023"/>
        </c:manualLayout>
      </c:layout>
      <c:pie3DChart>
        <c:varyColors val="1"/>
        <c:ser>
          <c:idx val="0"/>
          <c:order val="0"/>
          <c:dPt>
            <c:idx val="0"/>
            <c:bubble3D val="0"/>
            <c:explosion val="10"/>
            <c:spPr>
              <a:solidFill>
                <a:schemeClr val="bg1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C479-4020-A917-55F40280C8FB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C479-4020-A917-55F40280C8FB}"/>
              </c:ext>
            </c:extLst>
          </c:dPt>
          <c:dLbls>
            <c:dLbl>
              <c:idx val="0"/>
              <c:layout>
                <c:manualLayout>
                  <c:x val="5.6860673665791776E-2"/>
                  <c:y val="1.5013602508611373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479-4020-A917-55F40280C8F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dLblPos val="bestFit"/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'Gráficos 2023'!$F$6:$G$6</c:f>
              <c:strCache>
                <c:ptCount val="2"/>
                <c:pt idx="0">
                  <c:v>Hombre</c:v>
                </c:pt>
                <c:pt idx="1">
                  <c:v>Mujer</c:v>
                </c:pt>
              </c:strCache>
            </c:strRef>
          </c:cat>
          <c:val>
            <c:numRef>
              <c:f>'Gráficos 2023'!$F$7:$G$7</c:f>
              <c:numCache>
                <c:formatCode>#,##0</c:formatCode>
                <c:ptCount val="2"/>
                <c:pt idx="0">
                  <c:v>3661</c:v>
                </c:pt>
                <c:pt idx="1">
                  <c:v>23489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479-4020-A917-55F40280C8FB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7450131233595805E-2"/>
          <c:y val="0.27106685193762542"/>
          <c:w val="0.1506550743657043"/>
          <c:h val="0.1707181393992417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7.6388888888888895E-2"/>
          <c:y val="0.32942134768650877"/>
          <c:w val="0.81388888888888888"/>
          <c:h val="0.56662352634097535"/>
        </c:manualLayout>
      </c:layout>
      <c:pie3DChart>
        <c:varyColors val="1"/>
        <c:ser>
          <c:idx val="0"/>
          <c:order val="0"/>
          <c:explosion val="12"/>
          <c:dPt>
            <c:idx val="0"/>
            <c:bubble3D val="0"/>
            <c:spPr>
              <a:solidFill>
                <a:schemeClr val="bg1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913F-4D80-846D-D42ABDE68D6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913F-4D80-846D-D42ABDE68D60}"/>
              </c:ext>
            </c:extLst>
          </c:dPt>
          <c:dLbls>
            <c:dLbl>
              <c:idx val="1"/>
              <c:layout>
                <c:manualLayout>
                  <c:x val="-8.067235345581808E-2"/>
                  <c:y val="5.2020411748734278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13F-4D80-846D-D42ABDE68D6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dLblPos val="bestFit"/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'Gráficos 2024'!$L$5:$M$5</c:f>
              <c:strCache>
                <c:ptCount val="2"/>
                <c:pt idx="0">
                  <c:v>Hombre</c:v>
                </c:pt>
                <c:pt idx="1">
                  <c:v>Mujer</c:v>
                </c:pt>
              </c:strCache>
            </c:strRef>
          </c:cat>
          <c:val>
            <c:numRef>
              <c:f>'Gráficos 2024'!$L$6:$M$6</c:f>
              <c:numCache>
                <c:formatCode>#,##0</c:formatCode>
                <c:ptCount val="2"/>
                <c:pt idx="0">
                  <c:v>8412</c:v>
                </c:pt>
                <c:pt idx="1">
                  <c:v>796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13F-4D80-846D-D42ABDE68D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8274501312335959"/>
          <c:y val="0.26996534155340118"/>
          <c:w val="0.1534328521434821"/>
          <c:h val="0.155962790562781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0138888888888889"/>
          <c:y val="0.33379784169980781"/>
          <c:w val="0.81388888888888888"/>
          <c:h val="0.56490995917177023"/>
        </c:manualLayout>
      </c:layout>
      <c:pie3DChart>
        <c:varyColors val="1"/>
        <c:ser>
          <c:idx val="0"/>
          <c:order val="0"/>
          <c:dPt>
            <c:idx val="0"/>
            <c:bubble3D val="0"/>
            <c:explosion val="10"/>
            <c:spPr>
              <a:solidFill>
                <a:schemeClr val="bg1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6ABB-4189-BF5B-DA7C2A696808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6ABB-4189-BF5B-DA7C2A696808}"/>
              </c:ext>
            </c:extLst>
          </c:dPt>
          <c:dLbls>
            <c:dLbl>
              <c:idx val="0"/>
              <c:layout>
                <c:manualLayout>
                  <c:x val="5.6860673665791776E-2"/>
                  <c:y val="1.5013602508611373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ABB-4189-BF5B-DA7C2A69680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dLblPos val="bestFit"/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'Gráficos 2024'!$G$5:$H$5</c:f>
              <c:strCache>
                <c:ptCount val="2"/>
                <c:pt idx="0">
                  <c:v>Hombre</c:v>
                </c:pt>
                <c:pt idx="1">
                  <c:v>Mujer</c:v>
                </c:pt>
              </c:strCache>
            </c:strRef>
          </c:cat>
          <c:val>
            <c:numRef>
              <c:f>'Gráficos 2024'!$G$6:$H$6</c:f>
              <c:numCache>
                <c:formatCode>#,##0</c:formatCode>
                <c:ptCount val="2"/>
                <c:pt idx="0">
                  <c:v>2381</c:v>
                </c:pt>
                <c:pt idx="1">
                  <c:v>15562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ABB-4189-BF5B-DA7C2A696808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7450131233595805E-2"/>
          <c:y val="0.27106685193762542"/>
          <c:w val="0.1506550743657043"/>
          <c:h val="0.1707181393992417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4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4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350520</xdr:colOff>
      <xdr:row>13</xdr:row>
      <xdr:rowOff>53340</xdr:rowOff>
    </xdr:from>
    <xdr:to>
      <xdr:col>19</xdr:col>
      <xdr:colOff>167640</xdr:colOff>
      <xdr:row>37</xdr:row>
      <xdr:rowOff>121920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87905C0-F274-4093-A3E7-73762262D0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504825</xdr:colOff>
      <xdr:row>13</xdr:row>
      <xdr:rowOff>53340</xdr:rowOff>
    </xdr:from>
    <xdr:to>
      <xdr:col>13</xdr:col>
      <xdr:colOff>321945</xdr:colOff>
      <xdr:row>37</xdr:row>
      <xdr:rowOff>121920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46EDC33E-677F-4CDF-8AAA-3846101EF9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8</xdr:col>
      <xdr:colOff>704486</xdr:colOff>
      <xdr:row>13</xdr:row>
      <xdr:rowOff>68580</xdr:rowOff>
    </xdr:from>
    <xdr:ext cx="7330789" cy="541021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D812C9C5-617F-4A39-8A24-036A45726C9A}"/>
            </a:ext>
          </a:extLst>
        </xdr:cNvPr>
        <xdr:cNvSpPr txBox="1"/>
      </xdr:nvSpPr>
      <xdr:spPr>
        <a:xfrm>
          <a:off x="10648586" y="2592705"/>
          <a:ext cx="7330789" cy="541021"/>
        </a:xfrm>
        <a:prstGeom prst="rect">
          <a:avLst/>
        </a:prstGeom>
        <a:solidFill>
          <a:sysClr val="window" lastClr="FFFFFF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s-CR" sz="1100" b="1"/>
            <a:t>Cantidad de personas ofendidas e imputadas, según sexo, en los casos por delitos sexuales ingresados al Ministerio Público.</a:t>
          </a:r>
        </a:p>
        <a:p>
          <a:pPr algn="ctr"/>
          <a:r>
            <a:rPr lang="es-CR" sz="1100" b="1"/>
            <a:t>Periodo 2023</a:t>
          </a:r>
        </a:p>
        <a:p>
          <a:pPr algn="ctr"/>
          <a:endParaRPr lang="es-CR" sz="1100" b="1"/>
        </a:p>
      </xdr:txBody>
    </xdr:sp>
    <xdr:clientData/>
  </xdr:oneCellAnchor>
  <xdr:oneCellAnchor>
    <xdr:from>
      <xdr:col>7</xdr:col>
      <xdr:colOff>556260</xdr:colOff>
      <xdr:row>36</xdr:row>
      <xdr:rowOff>45720</xdr:rowOff>
    </xdr:from>
    <xdr:ext cx="8816340" cy="233205"/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42BE58C7-6B9B-42DF-B938-7D1E7A9F0E3E}"/>
            </a:ext>
          </a:extLst>
        </xdr:cNvPr>
        <xdr:cNvSpPr txBox="1"/>
      </xdr:nvSpPr>
      <xdr:spPr>
        <a:xfrm>
          <a:off x="9738360" y="6544945"/>
          <a:ext cx="8816340" cy="233205"/>
        </a:xfrm>
        <a:prstGeom prst="rect">
          <a:avLst/>
        </a:prstGeom>
        <a:solidFill>
          <a:sysClr val="window" lastClr="FFFFFF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s-CR" sz="900"/>
            <a:t>Elaborado por:  el Observatorio de Violencia de Género contra las Mujeres y Acceso a la Justicia,</a:t>
          </a:r>
          <a:r>
            <a:rPr lang="es-CR" sz="900" baseline="0"/>
            <a:t> </a:t>
          </a:r>
          <a:r>
            <a:rPr lang="es-CR" sz="900"/>
            <a:t>con datos del Subproceso de Estadística, Dirección de Planificación.</a:t>
          </a:r>
        </a:p>
      </xdr:txBody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0.39278</cdr:x>
      <cdr:y>0.17561</cdr:y>
    </cdr:from>
    <cdr:to>
      <cdr:x>0.64944</cdr:x>
      <cdr:y>0.27415</cdr:y>
    </cdr:to>
    <cdr:sp macro="" textlink="">
      <cdr:nvSpPr>
        <cdr:cNvPr id="3" name="CuadroTexto 1">
          <a:extLst xmlns:a="http://schemas.openxmlformats.org/drawingml/2006/main">
            <a:ext uri="{FF2B5EF4-FFF2-40B4-BE49-F238E27FC236}">
              <a16:creationId xmlns:a16="http://schemas.microsoft.com/office/drawing/2014/main" id="{4472BBD3-3955-4E21-A227-063306FF6181}"/>
            </a:ext>
          </a:extLst>
        </cdr:cNvPr>
        <cdr:cNvSpPr txBox="1"/>
      </cdr:nvSpPr>
      <cdr:spPr>
        <a:xfrm xmlns:a="http://schemas.openxmlformats.org/drawingml/2006/main">
          <a:off x="1795780" y="659715"/>
          <a:ext cx="1173480" cy="3701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R" sz="1100" b="1"/>
            <a:t>Personas Imputadas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0.39333</cdr:x>
      <cdr:y>0.17943</cdr:y>
    </cdr:from>
    <cdr:to>
      <cdr:x>0.65</cdr:x>
      <cdr:y>0.27819</cdr:y>
    </cdr:to>
    <cdr:sp macro="" textlink="">
      <cdr:nvSpPr>
        <cdr:cNvPr id="2" name="CuadroTexto 1">
          <a:extLst xmlns:a="http://schemas.openxmlformats.org/drawingml/2006/main">
            <a:ext uri="{FF2B5EF4-FFF2-40B4-BE49-F238E27FC236}">
              <a16:creationId xmlns:a16="http://schemas.microsoft.com/office/drawing/2014/main" id="{8FC208F8-BD94-4741-BE5A-8698C8DB08A5}"/>
            </a:ext>
          </a:extLst>
        </cdr:cNvPr>
        <cdr:cNvSpPr txBox="1"/>
      </cdr:nvSpPr>
      <cdr:spPr>
        <a:xfrm xmlns:a="http://schemas.openxmlformats.org/drawingml/2006/main">
          <a:off x="1798320" y="674050"/>
          <a:ext cx="1173480" cy="37102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CR" sz="1100" b="1"/>
            <a:t>Personas Ofendidas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350520</xdr:colOff>
      <xdr:row>12</xdr:row>
      <xdr:rowOff>53340</xdr:rowOff>
    </xdr:from>
    <xdr:to>
      <xdr:col>20</xdr:col>
      <xdr:colOff>167640</xdr:colOff>
      <xdr:row>35</xdr:row>
      <xdr:rowOff>121920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D1C0D18-1B70-43FE-962A-C72708E4CE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504825</xdr:colOff>
      <xdr:row>12</xdr:row>
      <xdr:rowOff>53340</xdr:rowOff>
    </xdr:from>
    <xdr:to>
      <xdr:col>14</xdr:col>
      <xdr:colOff>321945</xdr:colOff>
      <xdr:row>35</xdr:row>
      <xdr:rowOff>121920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F8A083AF-019F-4C12-A195-0036556A25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9</xdr:col>
      <xdr:colOff>704486</xdr:colOff>
      <xdr:row>12</xdr:row>
      <xdr:rowOff>68580</xdr:rowOff>
    </xdr:from>
    <xdr:ext cx="7330789" cy="541021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A600C8AF-20BD-42B8-B289-51D26B3587FA}"/>
            </a:ext>
          </a:extLst>
        </xdr:cNvPr>
        <xdr:cNvSpPr txBox="1"/>
      </xdr:nvSpPr>
      <xdr:spPr>
        <a:xfrm>
          <a:off x="10648586" y="2030730"/>
          <a:ext cx="7330789" cy="541021"/>
        </a:xfrm>
        <a:prstGeom prst="rect">
          <a:avLst/>
        </a:prstGeom>
        <a:solidFill>
          <a:sysClr val="window" lastClr="FFFFFF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s-CR" sz="1100" b="1"/>
            <a:t>Cantidad de personas ofendidas e imputadas, según sexo, en los casos por delitos sexuales ingresados al Ministerio Público.</a:t>
          </a:r>
        </a:p>
        <a:p>
          <a:pPr algn="ctr"/>
          <a:r>
            <a:rPr lang="es-CR" sz="1100" b="1"/>
            <a:t>Periodo 2024</a:t>
          </a:r>
        </a:p>
        <a:p>
          <a:pPr algn="ctr"/>
          <a:endParaRPr lang="es-CR" sz="1100" b="1"/>
        </a:p>
      </xdr:txBody>
    </xdr:sp>
    <xdr:clientData/>
  </xdr:oneCellAnchor>
  <xdr:oneCellAnchor>
    <xdr:from>
      <xdr:col>8</xdr:col>
      <xdr:colOff>556260</xdr:colOff>
      <xdr:row>34</xdr:row>
      <xdr:rowOff>45720</xdr:rowOff>
    </xdr:from>
    <xdr:ext cx="8816340" cy="233205"/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725C0922-6648-46B5-BFF2-EE9E70FF042A}"/>
            </a:ext>
          </a:extLst>
        </xdr:cNvPr>
        <xdr:cNvSpPr txBox="1"/>
      </xdr:nvSpPr>
      <xdr:spPr>
        <a:xfrm>
          <a:off x="10058400" y="6301740"/>
          <a:ext cx="8816340" cy="233205"/>
        </a:xfrm>
        <a:prstGeom prst="rect">
          <a:avLst/>
        </a:prstGeom>
        <a:solidFill>
          <a:sysClr val="window" lastClr="FFFFFF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s-CR" sz="900"/>
            <a:t>Elaborado por:  el Observatorio de Violencia de Género contra las Mujeres y Acceso a la Justicia,</a:t>
          </a:r>
          <a:r>
            <a:rPr lang="es-CR" sz="900" baseline="0"/>
            <a:t> </a:t>
          </a:r>
          <a:r>
            <a:rPr lang="es-CR" sz="900"/>
            <a:t>con datos del Subproceso de Estadística, Dirección de Planificación.</a:t>
          </a:r>
        </a:p>
      </xdr:txBody>
    </xdr:sp>
    <xdr:clientData/>
  </xdr:one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0.39278</cdr:x>
      <cdr:y>0.17561</cdr:y>
    </cdr:from>
    <cdr:to>
      <cdr:x>0.64944</cdr:x>
      <cdr:y>0.27415</cdr:y>
    </cdr:to>
    <cdr:sp macro="" textlink="">
      <cdr:nvSpPr>
        <cdr:cNvPr id="3" name="CuadroTexto 1">
          <a:extLst xmlns:a="http://schemas.openxmlformats.org/drawingml/2006/main">
            <a:ext uri="{FF2B5EF4-FFF2-40B4-BE49-F238E27FC236}">
              <a16:creationId xmlns:a16="http://schemas.microsoft.com/office/drawing/2014/main" id="{4472BBD3-3955-4E21-A227-063306FF6181}"/>
            </a:ext>
          </a:extLst>
        </cdr:cNvPr>
        <cdr:cNvSpPr txBox="1"/>
      </cdr:nvSpPr>
      <cdr:spPr>
        <a:xfrm xmlns:a="http://schemas.openxmlformats.org/drawingml/2006/main">
          <a:off x="1795780" y="659715"/>
          <a:ext cx="1173480" cy="3701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R" sz="1100" b="1"/>
            <a:t>Personas Imputadas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0.39333</cdr:x>
      <cdr:y>0.17943</cdr:y>
    </cdr:from>
    <cdr:to>
      <cdr:x>0.65</cdr:x>
      <cdr:y>0.27819</cdr:y>
    </cdr:to>
    <cdr:sp macro="" textlink="">
      <cdr:nvSpPr>
        <cdr:cNvPr id="2" name="CuadroTexto 1">
          <a:extLst xmlns:a="http://schemas.openxmlformats.org/drawingml/2006/main">
            <a:ext uri="{FF2B5EF4-FFF2-40B4-BE49-F238E27FC236}">
              <a16:creationId xmlns:a16="http://schemas.microsoft.com/office/drawing/2014/main" id="{8FC208F8-BD94-4741-BE5A-8698C8DB08A5}"/>
            </a:ext>
          </a:extLst>
        </cdr:cNvPr>
        <cdr:cNvSpPr txBox="1"/>
      </cdr:nvSpPr>
      <cdr:spPr>
        <a:xfrm xmlns:a="http://schemas.openxmlformats.org/drawingml/2006/main">
          <a:off x="1798320" y="674050"/>
          <a:ext cx="1173480" cy="37102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CR" sz="1100" b="1"/>
            <a:t>Personas Ofendidas</a:t>
          </a:r>
        </a:p>
      </cdr:txBody>
    </cdr:sp>
  </cdr:relSizeAnchor>
</c:userShape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72262E-962D-4DCF-91B0-53CBDD9DC5C0}">
  <dimension ref="B1:F66"/>
  <sheetViews>
    <sheetView topLeftCell="A68" zoomScaleNormal="100" workbookViewId="0">
      <selection activeCell="F11" sqref="F11"/>
    </sheetView>
  </sheetViews>
  <sheetFormatPr baseColWidth="10" defaultRowHeight="12.5" x14ac:dyDescent="0.25"/>
  <cols>
    <col min="2" max="2" width="65.81640625" customWidth="1"/>
    <col min="3" max="5" width="12.1796875" customWidth="1"/>
    <col min="6" max="6" width="36.1796875" bestFit="1" customWidth="1"/>
    <col min="7" max="7" width="13.1796875" bestFit="1" customWidth="1"/>
  </cols>
  <sheetData>
    <row r="1" spans="2:5" ht="44.15" customHeight="1" x14ac:dyDescent="0.25">
      <c r="B1" s="19" t="s">
        <v>39</v>
      </c>
      <c r="C1" s="20"/>
      <c r="D1" s="20"/>
      <c r="E1" s="20"/>
    </row>
    <row r="2" spans="2:5" ht="25.4" customHeight="1" x14ac:dyDescent="0.25">
      <c r="B2" s="10" t="s">
        <v>2</v>
      </c>
      <c r="C2" s="21" t="s">
        <v>15</v>
      </c>
      <c r="D2" s="21"/>
      <c r="E2" s="22" t="s">
        <v>3</v>
      </c>
    </row>
    <row r="3" spans="2:5" ht="13" x14ac:dyDescent="0.25">
      <c r="B3" s="2"/>
      <c r="C3" s="3" t="s">
        <v>0</v>
      </c>
      <c r="D3" s="3" t="s">
        <v>1</v>
      </c>
      <c r="E3" s="23"/>
    </row>
    <row r="4" spans="2:5" ht="13" x14ac:dyDescent="0.25">
      <c r="B4" s="12" t="s">
        <v>17</v>
      </c>
      <c r="C4" s="9">
        <v>158</v>
      </c>
      <c r="D4" s="9">
        <v>1073</v>
      </c>
      <c r="E4" s="6">
        <f>SUM(C4:D4)</f>
        <v>1231</v>
      </c>
    </row>
    <row r="5" spans="2:5" ht="13" x14ac:dyDescent="0.25">
      <c r="B5" s="12" t="s">
        <v>18</v>
      </c>
      <c r="C5" s="9">
        <v>1987</v>
      </c>
      <c r="D5" s="9">
        <v>10888</v>
      </c>
      <c r="E5" s="6">
        <f t="shared" ref="E5:E29" si="0">SUM(C5:D5)</f>
        <v>12875</v>
      </c>
    </row>
    <row r="6" spans="2:5" ht="13" x14ac:dyDescent="0.25">
      <c r="B6" s="12" t="s">
        <v>19</v>
      </c>
      <c r="C6" s="9">
        <v>22</v>
      </c>
      <c r="D6" s="9">
        <v>141</v>
      </c>
      <c r="E6" s="6">
        <f t="shared" si="0"/>
        <v>163</v>
      </c>
    </row>
    <row r="7" spans="2:5" ht="13" x14ac:dyDescent="0.25">
      <c r="B7" s="12" t="s">
        <v>20</v>
      </c>
      <c r="C7" s="9">
        <v>126</v>
      </c>
      <c r="D7" s="9">
        <v>377</v>
      </c>
      <c r="E7" s="6">
        <f t="shared" si="0"/>
        <v>503</v>
      </c>
    </row>
    <row r="8" spans="2:5" ht="13" x14ac:dyDescent="0.25">
      <c r="B8" s="12" t="s">
        <v>21</v>
      </c>
      <c r="C8" s="9">
        <v>27</v>
      </c>
      <c r="D8" s="9">
        <v>79</v>
      </c>
      <c r="E8" s="6">
        <f t="shared" si="0"/>
        <v>106</v>
      </c>
    </row>
    <row r="9" spans="2:5" ht="13" x14ac:dyDescent="0.25">
      <c r="B9" s="12" t="s">
        <v>22</v>
      </c>
      <c r="C9" s="9"/>
      <c r="D9" s="9">
        <v>5</v>
      </c>
      <c r="E9" s="6">
        <f t="shared" si="0"/>
        <v>5</v>
      </c>
    </row>
    <row r="10" spans="2:5" ht="13" x14ac:dyDescent="0.25">
      <c r="B10" s="12" t="s">
        <v>12</v>
      </c>
      <c r="C10" s="9">
        <v>95</v>
      </c>
      <c r="D10" s="9">
        <v>314</v>
      </c>
      <c r="E10" s="6">
        <f t="shared" si="0"/>
        <v>409</v>
      </c>
    </row>
    <row r="11" spans="2:5" ht="13" x14ac:dyDescent="0.25">
      <c r="B11" s="12" t="s">
        <v>23</v>
      </c>
      <c r="C11" s="9">
        <v>12</v>
      </c>
      <c r="D11" s="9">
        <v>57</v>
      </c>
      <c r="E11" s="6">
        <f t="shared" si="0"/>
        <v>69</v>
      </c>
    </row>
    <row r="12" spans="2:5" ht="13" x14ac:dyDescent="0.25">
      <c r="B12" s="12" t="s">
        <v>4</v>
      </c>
      <c r="C12" s="9">
        <v>10</v>
      </c>
      <c r="D12" s="9">
        <v>53</v>
      </c>
      <c r="E12" s="6">
        <f t="shared" si="0"/>
        <v>63</v>
      </c>
    </row>
    <row r="13" spans="2:5" ht="13" x14ac:dyDescent="0.25">
      <c r="B13" s="12" t="s">
        <v>5</v>
      </c>
      <c r="C13" s="9">
        <v>14</v>
      </c>
      <c r="D13" s="9">
        <v>28</v>
      </c>
      <c r="E13" s="6">
        <f t="shared" si="0"/>
        <v>42</v>
      </c>
    </row>
    <row r="14" spans="2:5" ht="13" x14ac:dyDescent="0.25">
      <c r="B14" s="12" t="s">
        <v>6</v>
      </c>
      <c r="C14" s="9"/>
      <c r="D14" s="9">
        <v>2</v>
      </c>
      <c r="E14" s="6">
        <f t="shared" si="0"/>
        <v>2</v>
      </c>
    </row>
    <row r="15" spans="2:5" ht="13" x14ac:dyDescent="0.25">
      <c r="B15" s="12" t="s">
        <v>34</v>
      </c>
      <c r="C15" s="9">
        <v>1</v>
      </c>
      <c r="D15" s="9">
        <v>1</v>
      </c>
      <c r="E15" s="6">
        <f t="shared" si="0"/>
        <v>2</v>
      </c>
    </row>
    <row r="16" spans="2:5" ht="13" x14ac:dyDescent="0.25">
      <c r="B16" s="12" t="s">
        <v>24</v>
      </c>
      <c r="C16" s="9">
        <v>4</v>
      </c>
      <c r="D16" s="9">
        <v>86</v>
      </c>
      <c r="E16" s="6">
        <f t="shared" si="0"/>
        <v>90</v>
      </c>
    </row>
    <row r="17" spans="2:6" ht="13" x14ac:dyDescent="0.25">
      <c r="B17" s="12" t="s">
        <v>25</v>
      </c>
      <c r="C17" s="9">
        <v>288</v>
      </c>
      <c r="D17" s="9">
        <v>3242</v>
      </c>
      <c r="E17" s="6">
        <f t="shared" si="0"/>
        <v>3530</v>
      </c>
    </row>
    <row r="18" spans="2:6" ht="13" x14ac:dyDescent="0.25">
      <c r="B18" s="12" t="s">
        <v>26</v>
      </c>
      <c r="C18" s="9">
        <v>120</v>
      </c>
      <c r="D18" s="9">
        <v>1507</v>
      </c>
      <c r="E18" s="6">
        <f t="shared" si="0"/>
        <v>1627</v>
      </c>
    </row>
    <row r="19" spans="2:6" ht="13" x14ac:dyDescent="0.25">
      <c r="B19" s="12" t="s">
        <v>27</v>
      </c>
      <c r="C19" s="9">
        <v>66</v>
      </c>
      <c r="D19" s="9">
        <v>698</v>
      </c>
      <c r="E19" s="6">
        <f t="shared" si="0"/>
        <v>764</v>
      </c>
    </row>
    <row r="20" spans="2:6" ht="13" x14ac:dyDescent="0.25">
      <c r="B20" s="12" t="s">
        <v>7</v>
      </c>
      <c r="C20" s="9">
        <v>75</v>
      </c>
      <c r="D20" s="9">
        <v>397</v>
      </c>
      <c r="E20" s="6">
        <f t="shared" si="0"/>
        <v>472</v>
      </c>
    </row>
    <row r="21" spans="2:6" ht="13" x14ac:dyDescent="0.25">
      <c r="B21" s="12" t="s">
        <v>28</v>
      </c>
      <c r="C21" s="9">
        <v>34</v>
      </c>
      <c r="D21" s="9">
        <v>223</v>
      </c>
      <c r="E21" s="6">
        <f t="shared" si="0"/>
        <v>257</v>
      </c>
    </row>
    <row r="22" spans="2:6" ht="13" x14ac:dyDescent="0.25">
      <c r="B22" s="12" t="s">
        <v>8</v>
      </c>
      <c r="C22" s="9">
        <v>11</v>
      </c>
      <c r="D22" s="9">
        <v>8</v>
      </c>
      <c r="E22" s="6">
        <f t="shared" si="0"/>
        <v>19</v>
      </c>
    </row>
    <row r="23" spans="2:6" ht="13" x14ac:dyDescent="0.25">
      <c r="B23" s="12" t="s">
        <v>29</v>
      </c>
      <c r="C23" s="9">
        <v>5</v>
      </c>
      <c r="D23" s="9">
        <v>24</v>
      </c>
      <c r="E23" s="6">
        <f t="shared" si="0"/>
        <v>29</v>
      </c>
    </row>
    <row r="24" spans="2:6" ht="13" x14ac:dyDescent="0.25">
      <c r="B24" s="12" t="s">
        <v>30</v>
      </c>
      <c r="C24" s="9">
        <v>17</v>
      </c>
      <c r="D24" s="9">
        <v>110</v>
      </c>
      <c r="E24" s="6">
        <f t="shared" si="0"/>
        <v>127</v>
      </c>
    </row>
    <row r="25" spans="2:6" ht="13" x14ac:dyDescent="0.25">
      <c r="B25" s="12" t="s">
        <v>31</v>
      </c>
      <c r="C25" s="9"/>
      <c r="D25" s="9">
        <v>4</v>
      </c>
      <c r="E25" s="6">
        <f t="shared" si="0"/>
        <v>4</v>
      </c>
    </row>
    <row r="26" spans="2:6" ht="13" x14ac:dyDescent="0.25">
      <c r="B26" s="12" t="s">
        <v>13</v>
      </c>
      <c r="C26" s="9"/>
      <c r="D26" s="9">
        <v>7</v>
      </c>
      <c r="E26" s="6">
        <f t="shared" si="0"/>
        <v>7</v>
      </c>
    </row>
    <row r="27" spans="2:6" ht="13" x14ac:dyDescent="0.25">
      <c r="B27" s="12" t="s">
        <v>9</v>
      </c>
      <c r="C27" s="9">
        <v>574</v>
      </c>
      <c r="D27" s="9">
        <v>3853</v>
      </c>
      <c r="E27" s="6">
        <f t="shared" si="0"/>
        <v>4427</v>
      </c>
    </row>
    <row r="28" spans="2:6" ht="13" x14ac:dyDescent="0.25">
      <c r="B28" s="12" t="s">
        <v>32</v>
      </c>
      <c r="C28" s="9">
        <v>1</v>
      </c>
      <c r="D28" s="9">
        <v>12</v>
      </c>
      <c r="E28" s="6">
        <f t="shared" si="0"/>
        <v>13</v>
      </c>
    </row>
    <row r="29" spans="2:6" ht="13" x14ac:dyDescent="0.25">
      <c r="B29" s="12" t="s">
        <v>35</v>
      </c>
      <c r="C29" s="9">
        <v>14</v>
      </c>
      <c r="D29" s="9">
        <v>300</v>
      </c>
      <c r="E29" s="6">
        <f t="shared" si="0"/>
        <v>314</v>
      </c>
    </row>
    <row r="30" spans="2:6" ht="13" x14ac:dyDescent="0.25">
      <c r="B30" s="3" t="s">
        <v>10</v>
      </c>
      <c r="C30" s="6">
        <f>SUM(C4:C29)</f>
        <v>3661</v>
      </c>
      <c r="D30" s="6">
        <f>SUM(D4:D29)</f>
        <v>23489</v>
      </c>
      <c r="E30" s="6">
        <f>SUM(E4:E29)</f>
        <v>27150</v>
      </c>
      <c r="F30" s="11"/>
    </row>
    <row r="35" spans="2:5" ht="42.65" customHeight="1" x14ac:dyDescent="0.25">
      <c r="B35" s="19" t="s">
        <v>40</v>
      </c>
      <c r="C35" s="20"/>
      <c r="D35" s="20"/>
      <c r="E35" s="20"/>
    </row>
    <row r="36" spans="2:5" ht="26.15" customHeight="1" x14ac:dyDescent="0.25">
      <c r="B36" s="10" t="s">
        <v>2</v>
      </c>
      <c r="C36" s="21" t="s">
        <v>16</v>
      </c>
      <c r="D36" s="21"/>
      <c r="E36" s="22" t="s">
        <v>3</v>
      </c>
    </row>
    <row r="37" spans="2:5" ht="13" x14ac:dyDescent="0.25">
      <c r="B37" s="2"/>
      <c r="C37" s="3" t="s">
        <v>0</v>
      </c>
      <c r="D37" s="3" t="s">
        <v>1</v>
      </c>
      <c r="E37" s="23"/>
    </row>
    <row r="38" spans="2:5" ht="13" x14ac:dyDescent="0.25">
      <c r="B38" s="4" t="s">
        <v>17</v>
      </c>
      <c r="C38" s="5">
        <v>893</v>
      </c>
      <c r="D38" s="5">
        <v>40</v>
      </c>
      <c r="E38" s="6">
        <v>695</v>
      </c>
    </row>
    <row r="39" spans="2:5" ht="13" x14ac:dyDescent="0.25">
      <c r="B39" s="4" t="s">
        <v>18</v>
      </c>
      <c r="C39" s="5">
        <v>6087</v>
      </c>
      <c r="D39" s="5">
        <v>460</v>
      </c>
      <c r="E39" s="6">
        <v>3643</v>
      </c>
    </row>
    <row r="40" spans="2:5" ht="13" x14ac:dyDescent="0.25">
      <c r="B40" s="4" t="s">
        <v>19</v>
      </c>
      <c r="C40" s="5">
        <v>80</v>
      </c>
      <c r="D40" s="5">
        <v>21</v>
      </c>
      <c r="E40" s="6">
        <v>37</v>
      </c>
    </row>
    <row r="41" spans="2:5" ht="13" x14ac:dyDescent="0.25">
      <c r="B41" s="4" t="s">
        <v>20</v>
      </c>
      <c r="C41" s="5">
        <v>202</v>
      </c>
      <c r="D41" s="5">
        <v>42</v>
      </c>
      <c r="E41" s="6">
        <v>178</v>
      </c>
    </row>
    <row r="42" spans="2:5" ht="13" x14ac:dyDescent="0.25">
      <c r="B42" s="4" t="s">
        <v>21</v>
      </c>
      <c r="C42" s="5">
        <v>45</v>
      </c>
      <c r="D42" s="5">
        <v>9</v>
      </c>
      <c r="E42" s="6">
        <v>27</v>
      </c>
    </row>
    <row r="43" spans="2:5" ht="13" x14ac:dyDescent="0.25">
      <c r="B43" s="4" t="s">
        <v>22</v>
      </c>
      <c r="C43" s="5">
        <v>7</v>
      </c>
      <c r="D43" s="5"/>
      <c r="E43" s="6">
        <v>21</v>
      </c>
    </row>
    <row r="44" spans="2:5" ht="13" x14ac:dyDescent="0.25">
      <c r="B44" s="4" t="s">
        <v>12</v>
      </c>
      <c r="C44" s="5">
        <v>198</v>
      </c>
      <c r="D44" s="5">
        <v>24</v>
      </c>
      <c r="E44" s="6">
        <v>147</v>
      </c>
    </row>
    <row r="45" spans="2:5" ht="13" x14ac:dyDescent="0.25">
      <c r="B45" s="4" t="s">
        <v>23</v>
      </c>
      <c r="C45" s="5">
        <v>36</v>
      </c>
      <c r="D45" s="5">
        <v>5</v>
      </c>
      <c r="E45" s="6">
        <v>35</v>
      </c>
    </row>
    <row r="46" spans="2:5" ht="13" x14ac:dyDescent="0.25">
      <c r="B46" s="4" t="s">
        <v>4</v>
      </c>
      <c r="C46" s="5">
        <v>20</v>
      </c>
      <c r="D46" s="5">
        <v>32</v>
      </c>
      <c r="E46" s="6">
        <v>21</v>
      </c>
    </row>
    <row r="47" spans="2:5" ht="13" x14ac:dyDescent="0.25">
      <c r="B47" s="4" t="s">
        <v>5</v>
      </c>
      <c r="C47" s="5">
        <v>15</v>
      </c>
      <c r="D47" s="5">
        <v>25</v>
      </c>
      <c r="E47" s="6">
        <v>8</v>
      </c>
    </row>
    <row r="48" spans="2:5" ht="13" x14ac:dyDescent="0.25">
      <c r="B48" s="4" t="s">
        <v>6</v>
      </c>
      <c r="C48" s="5">
        <v>1</v>
      </c>
      <c r="D48" s="5"/>
      <c r="E48" s="6">
        <v>2</v>
      </c>
    </row>
    <row r="49" spans="2:5" ht="13" x14ac:dyDescent="0.25">
      <c r="B49" s="4" t="s">
        <v>34</v>
      </c>
      <c r="C49" s="5">
        <v>1</v>
      </c>
      <c r="D49" s="5"/>
      <c r="E49" s="6">
        <v>1</v>
      </c>
    </row>
    <row r="50" spans="2:5" ht="13" x14ac:dyDescent="0.25">
      <c r="B50" s="4" t="s">
        <v>24</v>
      </c>
      <c r="C50" s="5">
        <v>27</v>
      </c>
      <c r="D50" s="5"/>
      <c r="E50" s="6">
        <v>25</v>
      </c>
    </row>
    <row r="51" spans="2:5" ht="13" x14ac:dyDescent="0.25">
      <c r="B51" s="4" t="s">
        <v>25</v>
      </c>
      <c r="C51" s="5">
        <v>1646</v>
      </c>
      <c r="D51" s="5">
        <v>274</v>
      </c>
      <c r="E51" s="6">
        <v>1468</v>
      </c>
    </row>
    <row r="52" spans="2:5" ht="13" x14ac:dyDescent="0.25">
      <c r="B52" s="4" t="s">
        <v>26</v>
      </c>
      <c r="C52" s="5">
        <v>727</v>
      </c>
      <c r="D52" s="5">
        <v>49</v>
      </c>
      <c r="E52" s="6">
        <v>505</v>
      </c>
    </row>
    <row r="53" spans="2:5" ht="13" x14ac:dyDescent="0.25">
      <c r="B53" s="4" t="s">
        <v>27</v>
      </c>
      <c r="C53" s="5">
        <v>388</v>
      </c>
      <c r="D53" s="5">
        <v>26</v>
      </c>
      <c r="E53" s="6">
        <v>374</v>
      </c>
    </row>
    <row r="54" spans="2:5" ht="13" x14ac:dyDescent="0.25">
      <c r="B54" s="4" t="s">
        <v>7</v>
      </c>
      <c r="C54" s="5">
        <v>188</v>
      </c>
      <c r="D54" s="5">
        <v>18</v>
      </c>
      <c r="E54" s="6">
        <v>165</v>
      </c>
    </row>
    <row r="55" spans="2:5" ht="13" x14ac:dyDescent="0.25">
      <c r="B55" s="4" t="s">
        <v>28</v>
      </c>
      <c r="C55" s="5">
        <v>112</v>
      </c>
      <c r="D55" s="5">
        <v>7</v>
      </c>
      <c r="E55" s="6">
        <v>84</v>
      </c>
    </row>
    <row r="56" spans="2:5" ht="13" x14ac:dyDescent="0.25">
      <c r="B56" s="4" t="s">
        <v>8</v>
      </c>
      <c r="C56" s="5">
        <v>34</v>
      </c>
      <c r="D56" s="5"/>
      <c r="E56" s="6">
        <v>22</v>
      </c>
    </row>
    <row r="57" spans="2:5" ht="13" x14ac:dyDescent="0.25">
      <c r="B57" s="4" t="s">
        <v>29</v>
      </c>
      <c r="C57" s="5">
        <v>18</v>
      </c>
      <c r="D57" s="5"/>
      <c r="E57" s="6">
        <v>18</v>
      </c>
    </row>
    <row r="58" spans="2:5" ht="13" x14ac:dyDescent="0.25">
      <c r="B58" s="4" t="s">
        <v>30</v>
      </c>
      <c r="C58" s="5">
        <v>65</v>
      </c>
      <c r="D58" s="5">
        <v>4</v>
      </c>
      <c r="E58" s="6">
        <v>46</v>
      </c>
    </row>
    <row r="59" spans="2:5" ht="13" x14ac:dyDescent="0.25">
      <c r="B59" s="4" t="s">
        <v>31</v>
      </c>
      <c r="C59" s="5">
        <v>2</v>
      </c>
      <c r="D59" s="5"/>
      <c r="E59" s="6">
        <v>3</v>
      </c>
    </row>
    <row r="60" spans="2:5" ht="13" x14ac:dyDescent="0.25">
      <c r="B60" s="4" t="s">
        <v>13</v>
      </c>
      <c r="C60" s="5">
        <v>4</v>
      </c>
      <c r="D60" s="5"/>
      <c r="E60" s="6">
        <v>1</v>
      </c>
    </row>
    <row r="61" spans="2:5" ht="13" x14ac:dyDescent="0.25">
      <c r="B61" s="4" t="s">
        <v>9</v>
      </c>
      <c r="C61" s="5">
        <v>2690</v>
      </c>
      <c r="D61" s="5">
        <v>133</v>
      </c>
      <c r="E61" s="6">
        <v>1488</v>
      </c>
    </row>
    <row r="62" spans="2:5" ht="13" x14ac:dyDescent="0.25">
      <c r="B62" s="4" t="s">
        <v>32</v>
      </c>
      <c r="C62" s="5">
        <v>4</v>
      </c>
      <c r="D62" s="5">
        <v>2</v>
      </c>
      <c r="E62" s="6">
        <v>4</v>
      </c>
    </row>
    <row r="63" spans="2:5" ht="13" x14ac:dyDescent="0.25">
      <c r="B63" s="4" t="s">
        <v>35</v>
      </c>
      <c r="C63" s="5">
        <v>283</v>
      </c>
      <c r="D63" s="5">
        <v>4</v>
      </c>
      <c r="E63" s="6">
        <v>190</v>
      </c>
    </row>
    <row r="64" spans="2:5" ht="13" x14ac:dyDescent="0.25">
      <c r="B64" s="3" t="s">
        <v>10</v>
      </c>
      <c r="C64" s="6">
        <f>SUM(C38:C63)</f>
        <v>13773</v>
      </c>
      <c r="D64" s="6">
        <f>SUM(D38:D63)</f>
        <v>1175</v>
      </c>
      <c r="E64" s="6">
        <f t="shared" ref="E64" si="1">SUM(C64:D64)</f>
        <v>14948</v>
      </c>
    </row>
    <row r="66" spans="2:5" ht="31.4" customHeight="1" x14ac:dyDescent="0.25">
      <c r="B66" s="18" t="s">
        <v>33</v>
      </c>
      <c r="C66" s="18"/>
      <c r="D66" s="18"/>
      <c r="E66" s="18"/>
    </row>
  </sheetData>
  <mergeCells count="7">
    <mergeCell ref="B66:E66"/>
    <mergeCell ref="B1:E1"/>
    <mergeCell ref="C2:D2"/>
    <mergeCell ref="E2:E3"/>
    <mergeCell ref="B35:E35"/>
    <mergeCell ref="C36:D36"/>
    <mergeCell ref="E36:E37"/>
  </mergeCells>
  <conditionalFormatting sqref="B35:E35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2313C6-EA55-4FFB-9E9A-419576A4BA9E}">
  <dimension ref="A2:M73"/>
  <sheetViews>
    <sheetView showGridLines="0" topLeftCell="F1" workbookViewId="0">
      <selection activeCell="Q8" sqref="Q8"/>
    </sheetView>
  </sheetViews>
  <sheetFormatPr baseColWidth="10" defaultRowHeight="12.5" x14ac:dyDescent="0.25"/>
  <cols>
    <col min="1" max="1" width="69.1796875" customWidth="1"/>
  </cols>
  <sheetData>
    <row r="2" spans="1:13" ht="27.65" customHeight="1" x14ac:dyDescent="0.25">
      <c r="A2" s="25" t="s">
        <v>38</v>
      </c>
      <c r="B2" s="25"/>
      <c r="C2" s="25"/>
      <c r="D2" s="25"/>
    </row>
    <row r="3" spans="1:13" ht="27.65" customHeight="1" x14ac:dyDescent="0.25">
      <c r="A3" s="25"/>
      <c r="B3" s="25"/>
      <c r="C3" s="25"/>
      <c r="D3" s="25"/>
    </row>
    <row r="4" spans="1:13" ht="14.25" customHeight="1" x14ac:dyDescent="0.3">
      <c r="A4" s="8"/>
      <c r="B4" s="8"/>
      <c r="C4" s="8"/>
      <c r="D4" s="8"/>
    </row>
    <row r="5" spans="1:13" ht="13" x14ac:dyDescent="0.25">
      <c r="A5" s="26" t="s">
        <v>2</v>
      </c>
      <c r="B5" s="26" t="s">
        <v>15</v>
      </c>
      <c r="C5" s="26"/>
      <c r="D5" s="28" t="s">
        <v>3</v>
      </c>
      <c r="F5" s="24" t="s">
        <v>14</v>
      </c>
      <c r="G5" s="24"/>
      <c r="K5" s="24" t="s">
        <v>11</v>
      </c>
      <c r="L5" s="24"/>
    </row>
    <row r="6" spans="1:13" ht="13" x14ac:dyDescent="0.25">
      <c r="A6" s="27"/>
      <c r="B6" s="1" t="s">
        <v>0</v>
      </c>
      <c r="C6" s="1" t="s">
        <v>1</v>
      </c>
      <c r="D6" s="29"/>
      <c r="F6" s="9" t="s">
        <v>0</v>
      </c>
      <c r="G6" s="9" t="s">
        <v>1</v>
      </c>
      <c r="K6" s="9" t="s">
        <v>0</v>
      </c>
      <c r="L6" s="9" t="s">
        <v>1</v>
      </c>
    </row>
    <row r="7" spans="1:13" ht="13" x14ac:dyDescent="0.25">
      <c r="A7" s="12" t="s">
        <v>17</v>
      </c>
      <c r="B7" s="9">
        <v>158</v>
      </c>
      <c r="C7" s="9">
        <v>1073</v>
      </c>
      <c r="D7" s="6">
        <f>SUM(B7:C7)</f>
        <v>1231</v>
      </c>
      <c r="F7" s="7">
        <f>B33</f>
        <v>3661</v>
      </c>
      <c r="G7" s="7">
        <f>C33</f>
        <v>23489</v>
      </c>
      <c r="H7" s="17">
        <f>SUM(F7:G7)</f>
        <v>27150</v>
      </c>
      <c r="K7" s="7">
        <f>B71</f>
        <v>13773</v>
      </c>
      <c r="L7" s="7">
        <f>C71</f>
        <v>1175</v>
      </c>
      <c r="M7" s="17">
        <f>SUM(K7:L7)</f>
        <v>14948</v>
      </c>
    </row>
    <row r="8" spans="1:13" ht="13" x14ac:dyDescent="0.25">
      <c r="A8" s="12" t="s">
        <v>18</v>
      </c>
      <c r="B8" s="9">
        <v>1987</v>
      </c>
      <c r="C8" s="9">
        <v>10888</v>
      </c>
      <c r="D8" s="6">
        <f t="shared" ref="D8:D32" si="0">SUM(B8:C8)</f>
        <v>12875</v>
      </c>
      <c r="F8" s="30"/>
      <c r="G8" s="30"/>
    </row>
    <row r="9" spans="1:13" ht="13" x14ac:dyDescent="0.25">
      <c r="A9" s="12" t="s">
        <v>19</v>
      </c>
      <c r="B9" s="9">
        <v>22</v>
      </c>
      <c r="C9" s="9">
        <v>141</v>
      </c>
      <c r="D9" s="6">
        <f t="shared" si="0"/>
        <v>163</v>
      </c>
    </row>
    <row r="10" spans="1:13" ht="13" x14ac:dyDescent="0.25">
      <c r="A10" s="12" t="s">
        <v>20</v>
      </c>
      <c r="B10" s="9">
        <v>126</v>
      </c>
      <c r="C10" s="9">
        <v>377</v>
      </c>
      <c r="D10" s="6">
        <f t="shared" si="0"/>
        <v>503</v>
      </c>
    </row>
    <row r="11" spans="1:13" ht="13" x14ac:dyDescent="0.25">
      <c r="A11" s="12" t="s">
        <v>21</v>
      </c>
      <c r="B11" s="9">
        <v>27</v>
      </c>
      <c r="C11" s="9">
        <v>79</v>
      </c>
      <c r="D11" s="6">
        <f t="shared" si="0"/>
        <v>106</v>
      </c>
    </row>
    <row r="12" spans="1:13" ht="13" x14ac:dyDescent="0.25">
      <c r="A12" s="12" t="s">
        <v>22</v>
      </c>
      <c r="B12" s="9"/>
      <c r="C12" s="9">
        <v>5</v>
      </c>
      <c r="D12" s="6">
        <f t="shared" si="0"/>
        <v>5</v>
      </c>
    </row>
    <row r="13" spans="1:13" ht="13" x14ac:dyDescent="0.25">
      <c r="A13" s="12" t="s">
        <v>12</v>
      </c>
      <c r="B13" s="9">
        <v>95</v>
      </c>
      <c r="C13" s="9">
        <v>314</v>
      </c>
      <c r="D13" s="6">
        <f t="shared" si="0"/>
        <v>409</v>
      </c>
    </row>
    <row r="14" spans="1:13" ht="13" x14ac:dyDescent="0.25">
      <c r="A14" s="12" t="s">
        <v>23</v>
      </c>
      <c r="B14" s="9">
        <v>12</v>
      </c>
      <c r="C14" s="9">
        <v>57</v>
      </c>
      <c r="D14" s="6">
        <f t="shared" si="0"/>
        <v>69</v>
      </c>
    </row>
    <row r="15" spans="1:13" ht="13" x14ac:dyDescent="0.25">
      <c r="A15" s="12" t="s">
        <v>4</v>
      </c>
      <c r="B15" s="9">
        <v>10</v>
      </c>
      <c r="C15" s="9">
        <v>53</v>
      </c>
      <c r="D15" s="6">
        <f t="shared" si="0"/>
        <v>63</v>
      </c>
    </row>
    <row r="16" spans="1:13" ht="13" x14ac:dyDescent="0.25">
      <c r="A16" s="12" t="s">
        <v>5</v>
      </c>
      <c r="B16" s="9">
        <v>14</v>
      </c>
      <c r="C16" s="9">
        <v>28</v>
      </c>
      <c r="D16" s="6">
        <f t="shared" si="0"/>
        <v>42</v>
      </c>
    </row>
    <row r="17" spans="1:4" ht="13" x14ac:dyDescent="0.25">
      <c r="A17" s="12" t="s">
        <v>6</v>
      </c>
      <c r="B17" s="9"/>
      <c r="C17" s="9">
        <v>2</v>
      </c>
      <c r="D17" s="6">
        <f t="shared" si="0"/>
        <v>2</v>
      </c>
    </row>
    <row r="18" spans="1:4" ht="13" x14ac:dyDescent="0.25">
      <c r="A18" s="12" t="s">
        <v>34</v>
      </c>
      <c r="B18" s="9">
        <v>1</v>
      </c>
      <c r="C18" s="9">
        <v>1</v>
      </c>
      <c r="D18" s="6">
        <f t="shared" si="0"/>
        <v>2</v>
      </c>
    </row>
    <row r="19" spans="1:4" ht="13" x14ac:dyDescent="0.25">
      <c r="A19" s="12" t="s">
        <v>24</v>
      </c>
      <c r="B19" s="9">
        <v>4</v>
      </c>
      <c r="C19" s="9">
        <v>86</v>
      </c>
      <c r="D19" s="6">
        <f t="shared" si="0"/>
        <v>90</v>
      </c>
    </row>
    <row r="20" spans="1:4" ht="13" x14ac:dyDescent="0.25">
      <c r="A20" s="12" t="s">
        <v>25</v>
      </c>
      <c r="B20" s="9">
        <v>288</v>
      </c>
      <c r="C20" s="9">
        <v>3242</v>
      </c>
      <c r="D20" s="6">
        <f t="shared" si="0"/>
        <v>3530</v>
      </c>
    </row>
    <row r="21" spans="1:4" ht="13" x14ac:dyDescent="0.25">
      <c r="A21" s="12" t="s">
        <v>26</v>
      </c>
      <c r="B21" s="9">
        <v>120</v>
      </c>
      <c r="C21" s="9">
        <v>1507</v>
      </c>
      <c r="D21" s="6">
        <f t="shared" si="0"/>
        <v>1627</v>
      </c>
    </row>
    <row r="22" spans="1:4" ht="13" x14ac:dyDescent="0.25">
      <c r="A22" s="12" t="s">
        <v>27</v>
      </c>
      <c r="B22" s="9">
        <v>66</v>
      </c>
      <c r="C22" s="9">
        <v>698</v>
      </c>
      <c r="D22" s="6">
        <f t="shared" si="0"/>
        <v>764</v>
      </c>
    </row>
    <row r="23" spans="1:4" ht="13" x14ac:dyDescent="0.25">
      <c r="A23" s="12" t="s">
        <v>7</v>
      </c>
      <c r="B23" s="9">
        <v>75</v>
      </c>
      <c r="C23" s="9">
        <v>397</v>
      </c>
      <c r="D23" s="6">
        <f t="shared" si="0"/>
        <v>472</v>
      </c>
    </row>
    <row r="24" spans="1:4" ht="13" x14ac:dyDescent="0.25">
      <c r="A24" s="12" t="s">
        <v>28</v>
      </c>
      <c r="B24" s="9">
        <v>34</v>
      </c>
      <c r="C24" s="9">
        <v>223</v>
      </c>
      <c r="D24" s="6">
        <f t="shared" si="0"/>
        <v>257</v>
      </c>
    </row>
    <row r="25" spans="1:4" ht="13" x14ac:dyDescent="0.25">
      <c r="A25" s="12" t="s">
        <v>8</v>
      </c>
      <c r="B25" s="9">
        <v>11</v>
      </c>
      <c r="C25" s="9">
        <v>8</v>
      </c>
      <c r="D25" s="6">
        <f t="shared" si="0"/>
        <v>19</v>
      </c>
    </row>
    <row r="26" spans="1:4" ht="13" x14ac:dyDescent="0.25">
      <c r="A26" s="12" t="s">
        <v>29</v>
      </c>
      <c r="B26" s="9">
        <v>5</v>
      </c>
      <c r="C26" s="9">
        <v>24</v>
      </c>
      <c r="D26" s="6">
        <f t="shared" si="0"/>
        <v>29</v>
      </c>
    </row>
    <row r="27" spans="1:4" ht="13" x14ac:dyDescent="0.25">
      <c r="A27" s="12" t="s">
        <v>30</v>
      </c>
      <c r="B27" s="9">
        <v>17</v>
      </c>
      <c r="C27" s="9">
        <v>110</v>
      </c>
      <c r="D27" s="6">
        <f t="shared" si="0"/>
        <v>127</v>
      </c>
    </row>
    <row r="28" spans="1:4" ht="13" x14ac:dyDescent="0.25">
      <c r="A28" s="12" t="s">
        <v>31</v>
      </c>
      <c r="B28" s="9"/>
      <c r="C28" s="9">
        <v>4</v>
      </c>
      <c r="D28" s="6">
        <f t="shared" si="0"/>
        <v>4</v>
      </c>
    </row>
    <row r="29" spans="1:4" ht="13" x14ac:dyDescent="0.25">
      <c r="A29" s="12" t="s">
        <v>13</v>
      </c>
      <c r="B29" s="9"/>
      <c r="C29" s="9">
        <v>7</v>
      </c>
      <c r="D29" s="6">
        <f t="shared" si="0"/>
        <v>7</v>
      </c>
    </row>
    <row r="30" spans="1:4" ht="13" x14ac:dyDescent="0.25">
      <c r="A30" s="12" t="s">
        <v>9</v>
      </c>
      <c r="B30" s="9">
        <v>574</v>
      </c>
      <c r="C30" s="9">
        <v>3853</v>
      </c>
      <c r="D30" s="6">
        <f t="shared" si="0"/>
        <v>4427</v>
      </c>
    </row>
    <row r="31" spans="1:4" ht="13" x14ac:dyDescent="0.25">
      <c r="A31" s="12" t="s">
        <v>32</v>
      </c>
      <c r="B31" s="9">
        <v>1</v>
      </c>
      <c r="C31" s="9">
        <v>12</v>
      </c>
      <c r="D31" s="6">
        <f t="shared" si="0"/>
        <v>13</v>
      </c>
    </row>
    <row r="32" spans="1:4" ht="13" x14ac:dyDescent="0.25">
      <c r="A32" s="12" t="s">
        <v>35</v>
      </c>
      <c r="B32" s="9">
        <v>14</v>
      </c>
      <c r="C32" s="9">
        <v>300</v>
      </c>
      <c r="D32" s="6">
        <f t="shared" si="0"/>
        <v>314</v>
      </c>
    </row>
    <row r="33" spans="1:4" ht="13" x14ac:dyDescent="0.25">
      <c r="A33" s="3" t="s">
        <v>10</v>
      </c>
      <c r="B33" s="6">
        <f>SUM(B7:B32)</f>
        <v>3661</v>
      </c>
      <c r="C33" s="6">
        <f>SUM(C7:C32)</f>
        <v>23489</v>
      </c>
      <c r="D33" s="6">
        <f>SUM(D7:D32)</f>
        <v>27150</v>
      </c>
    </row>
    <row r="35" spans="1:4" ht="27.65" customHeight="1" x14ac:dyDescent="0.25">
      <c r="A35" s="31" t="s">
        <v>33</v>
      </c>
      <c r="B35" s="31"/>
      <c r="C35" s="31"/>
      <c r="D35" s="31"/>
    </row>
    <row r="42" spans="1:4" s="13" customFormat="1" ht="41.15" customHeight="1" x14ac:dyDescent="0.25">
      <c r="A42" s="32" t="s">
        <v>37</v>
      </c>
      <c r="B42" s="32"/>
      <c r="C42" s="32"/>
      <c r="D42" s="32"/>
    </row>
    <row r="43" spans="1:4" ht="13" x14ac:dyDescent="0.25">
      <c r="A43" s="14" t="s">
        <v>2</v>
      </c>
      <c r="B43" s="32" t="s">
        <v>16</v>
      </c>
      <c r="C43" s="32"/>
      <c r="D43" s="33" t="s">
        <v>3</v>
      </c>
    </row>
    <row r="44" spans="1:4" ht="13" x14ac:dyDescent="0.25">
      <c r="A44" s="15"/>
      <c r="B44" s="16" t="s">
        <v>0</v>
      </c>
      <c r="C44" s="16" t="s">
        <v>1</v>
      </c>
      <c r="D44" s="34"/>
    </row>
    <row r="45" spans="1:4" ht="13" x14ac:dyDescent="0.25">
      <c r="A45" s="4" t="s">
        <v>17</v>
      </c>
      <c r="B45" s="5">
        <v>893</v>
      </c>
      <c r="C45" s="5">
        <v>40</v>
      </c>
      <c r="D45" s="6">
        <v>695</v>
      </c>
    </row>
    <row r="46" spans="1:4" ht="13" x14ac:dyDescent="0.25">
      <c r="A46" s="4" t="s">
        <v>18</v>
      </c>
      <c r="B46" s="5">
        <v>6087</v>
      </c>
      <c r="C46" s="5">
        <v>460</v>
      </c>
      <c r="D46" s="6">
        <v>3643</v>
      </c>
    </row>
    <row r="47" spans="1:4" ht="13" x14ac:dyDescent="0.25">
      <c r="A47" s="4" t="s">
        <v>19</v>
      </c>
      <c r="B47" s="5">
        <v>80</v>
      </c>
      <c r="C47" s="5">
        <v>21</v>
      </c>
      <c r="D47" s="6">
        <v>37</v>
      </c>
    </row>
    <row r="48" spans="1:4" ht="13" x14ac:dyDescent="0.25">
      <c r="A48" s="4" t="s">
        <v>20</v>
      </c>
      <c r="B48" s="5">
        <v>202</v>
      </c>
      <c r="C48" s="5">
        <v>42</v>
      </c>
      <c r="D48" s="6">
        <v>178</v>
      </c>
    </row>
    <row r="49" spans="1:4" ht="13" x14ac:dyDescent="0.25">
      <c r="A49" s="4" t="s">
        <v>21</v>
      </c>
      <c r="B49" s="5">
        <v>45</v>
      </c>
      <c r="C49" s="5">
        <v>9</v>
      </c>
      <c r="D49" s="6">
        <v>27</v>
      </c>
    </row>
    <row r="50" spans="1:4" ht="13" x14ac:dyDescent="0.25">
      <c r="A50" s="4" t="s">
        <v>22</v>
      </c>
      <c r="B50" s="5">
        <v>7</v>
      </c>
      <c r="C50" s="5"/>
      <c r="D50" s="6">
        <v>21</v>
      </c>
    </row>
    <row r="51" spans="1:4" ht="13" x14ac:dyDescent="0.25">
      <c r="A51" s="4" t="s">
        <v>12</v>
      </c>
      <c r="B51" s="5">
        <v>198</v>
      </c>
      <c r="C51" s="5">
        <v>24</v>
      </c>
      <c r="D51" s="6">
        <v>147</v>
      </c>
    </row>
    <row r="52" spans="1:4" ht="13" x14ac:dyDescent="0.25">
      <c r="A52" s="4" t="s">
        <v>23</v>
      </c>
      <c r="B52" s="5">
        <v>36</v>
      </c>
      <c r="C52" s="5">
        <v>5</v>
      </c>
      <c r="D52" s="6">
        <v>35</v>
      </c>
    </row>
    <row r="53" spans="1:4" ht="13" x14ac:dyDescent="0.25">
      <c r="A53" s="4" t="s">
        <v>4</v>
      </c>
      <c r="B53" s="5">
        <v>20</v>
      </c>
      <c r="C53" s="5">
        <v>32</v>
      </c>
      <c r="D53" s="6">
        <v>21</v>
      </c>
    </row>
    <row r="54" spans="1:4" ht="13" x14ac:dyDescent="0.25">
      <c r="A54" s="4" t="s">
        <v>5</v>
      </c>
      <c r="B54" s="5">
        <v>15</v>
      </c>
      <c r="C54" s="5">
        <v>25</v>
      </c>
      <c r="D54" s="6">
        <v>8</v>
      </c>
    </row>
    <row r="55" spans="1:4" ht="13" x14ac:dyDescent="0.25">
      <c r="A55" s="4" t="s">
        <v>6</v>
      </c>
      <c r="B55" s="5">
        <v>1</v>
      </c>
      <c r="C55" s="5"/>
      <c r="D55" s="6">
        <v>2</v>
      </c>
    </row>
    <row r="56" spans="1:4" ht="13" x14ac:dyDescent="0.25">
      <c r="A56" s="4" t="s">
        <v>34</v>
      </c>
      <c r="B56" s="5">
        <v>1</v>
      </c>
      <c r="C56" s="5"/>
      <c r="D56" s="6">
        <v>1</v>
      </c>
    </row>
    <row r="57" spans="1:4" ht="13" x14ac:dyDescent="0.25">
      <c r="A57" s="4" t="s">
        <v>24</v>
      </c>
      <c r="B57" s="5">
        <v>27</v>
      </c>
      <c r="C57" s="5"/>
      <c r="D57" s="6">
        <v>25</v>
      </c>
    </row>
    <row r="58" spans="1:4" ht="13" x14ac:dyDescent="0.25">
      <c r="A58" s="4" t="s">
        <v>25</v>
      </c>
      <c r="B58" s="5">
        <v>1646</v>
      </c>
      <c r="C58" s="5">
        <v>274</v>
      </c>
      <c r="D58" s="6">
        <v>1468</v>
      </c>
    </row>
    <row r="59" spans="1:4" ht="13" x14ac:dyDescent="0.25">
      <c r="A59" s="4" t="s">
        <v>26</v>
      </c>
      <c r="B59" s="5">
        <v>727</v>
      </c>
      <c r="C59" s="5">
        <v>49</v>
      </c>
      <c r="D59" s="6">
        <v>505</v>
      </c>
    </row>
    <row r="60" spans="1:4" ht="13" x14ac:dyDescent="0.25">
      <c r="A60" s="4" t="s">
        <v>27</v>
      </c>
      <c r="B60" s="5">
        <v>388</v>
      </c>
      <c r="C60" s="5">
        <v>26</v>
      </c>
      <c r="D60" s="6">
        <v>374</v>
      </c>
    </row>
    <row r="61" spans="1:4" ht="13" x14ac:dyDescent="0.25">
      <c r="A61" s="4" t="s">
        <v>7</v>
      </c>
      <c r="B61" s="5">
        <v>188</v>
      </c>
      <c r="C61" s="5">
        <v>18</v>
      </c>
      <c r="D61" s="6">
        <v>165</v>
      </c>
    </row>
    <row r="62" spans="1:4" ht="13" x14ac:dyDescent="0.25">
      <c r="A62" s="4" t="s">
        <v>28</v>
      </c>
      <c r="B62" s="5">
        <v>112</v>
      </c>
      <c r="C62" s="5">
        <v>7</v>
      </c>
      <c r="D62" s="6">
        <v>84</v>
      </c>
    </row>
    <row r="63" spans="1:4" ht="13" x14ac:dyDescent="0.25">
      <c r="A63" s="4" t="s">
        <v>8</v>
      </c>
      <c r="B63" s="5">
        <v>34</v>
      </c>
      <c r="C63" s="5"/>
      <c r="D63" s="6">
        <v>22</v>
      </c>
    </row>
    <row r="64" spans="1:4" ht="13" x14ac:dyDescent="0.25">
      <c r="A64" s="4" t="s">
        <v>29</v>
      </c>
      <c r="B64" s="5">
        <v>18</v>
      </c>
      <c r="C64" s="5"/>
      <c r="D64" s="6">
        <v>18</v>
      </c>
    </row>
    <row r="65" spans="1:4" ht="13" x14ac:dyDescent="0.25">
      <c r="A65" s="4" t="s">
        <v>30</v>
      </c>
      <c r="B65" s="5">
        <v>65</v>
      </c>
      <c r="C65" s="5">
        <v>4</v>
      </c>
      <c r="D65" s="6">
        <v>46</v>
      </c>
    </row>
    <row r="66" spans="1:4" ht="13" x14ac:dyDescent="0.25">
      <c r="A66" s="4" t="s">
        <v>31</v>
      </c>
      <c r="B66" s="5">
        <v>2</v>
      </c>
      <c r="C66" s="5"/>
      <c r="D66" s="6">
        <v>3</v>
      </c>
    </row>
    <row r="67" spans="1:4" ht="13" x14ac:dyDescent="0.25">
      <c r="A67" s="4" t="s">
        <v>13</v>
      </c>
      <c r="B67" s="5">
        <v>4</v>
      </c>
      <c r="C67" s="5"/>
      <c r="D67" s="6">
        <v>1</v>
      </c>
    </row>
    <row r="68" spans="1:4" ht="13" x14ac:dyDescent="0.25">
      <c r="A68" s="4" t="s">
        <v>9</v>
      </c>
      <c r="B68" s="5">
        <v>2690</v>
      </c>
      <c r="C68" s="5">
        <v>133</v>
      </c>
      <c r="D68" s="6">
        <v>1488</v>
      </c>
    </row>
    <row r="69" spans="1:4" ht="13" x14ac:dyDescent="0.25">
      <c r="A69" s="4" t="s">
        <v>32</v>
      </c>
      <c r="B69" s="5">
        <v>4</v>
      </c>
      <c r="C69" s="5">
        <v>2</v>
      </c>
      <c r="D69" s="6">
        <v>4</v>
      </c>
    </row>
    <row r="70" spans="1:4" ht="13" x14ac:dyDescent="0.25">
      <c r="A70" s="4" t="s">
        <v>35</v>
      </c>
      <c r="B70" s="5">
        <v>283</v>
      </c>
      <c r="C70" s="5">
        <v>4</v>
      </c>
      <c r="D70" s="6">
        <v>190</v>
      </c>
    </row>
    <row r="71" spans="1:4" ht="13" x14ac:dyDescent="0.25">
      <c r="A71" s="3" t="s">
        <v>10</v>
      </c>
      <c r="B71" s="6">
        <f>SUM(B45:B70)</f>
        <v>13773</v>
      </c>
      <c r="C71" s="6">
        <f>SUM(C45:C70)</f>
        <v>1175</v>
      </c>
      <c r="D71" s="6">
        <f t="shared" ref="D71" si="1">SUM(B71:C71)</f>
        <v>14948</v>
      </c>
    </row>
    <row r="73" spans="1:4" x14ac:dyDescent="0.25">
      <c r="A73" s="18" t="s">
        <v>33</v>
      </c>
      <c r="B73" s="18"/>
      <c r="C73" s="18"/>
      <c r="D73" s="18"/>
    </row>
  </sheetData>
  <mergeCells count="12">
    <mergeCell ref="F5:G5"/>
    <mergeCell ref="K5:L5"/>
    <mergeCell ref="A73:D73"/>
    <mergeCell ref="A2:D3"/>
    <mergeCell ref="A5:A6"/>
    <mergeCell ref="B5:C5"/>
    <mergeCell ref="D5:D6"/>
    <mergeCell ref="F8:G8"/>
    <mergeCell ref="A35:D35"/>
    <mergeCell ref="A42:D42"/>
    <mergeCell ref="B43:C43"/>
    <mergeCell ref="D43:D44"/>
  </mergeCells>
  <conditionalFormatting sqref="A42:D42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horizontalDpi="360" verticalDpi="36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6532D1-3FAE-48BE-A5F3-6330722B8FCA}">
  <dimension ref="B1:F66"/>
  <sheetViews>
    <sheetView topLeftCell="A79" zoomScaleNormal="100" workbookViewId="0">
      <selection activeCell="F52" sqref="F52"/>
    </sheetView>
  </sheetViews>
  <sheetFormatPr baseColWidth="10" defaultRowHeight="12.5" x14ac:dyDescent="0.25"/>
  <cols>
    <col min="2" max="2" width="65.81640625" customWidth="1"/>
    <col min="3" max="5" width="12.1796875" customWidth="1"/>
    <col min="6" max="6" width="36.1796875" bestFit="1" customWidth="1"/>
    <col min="7" max="7" width="13.1796875" bestFit="1" customWidth="1"/>
  </cols>
  <sheetData>
    <row r="1" spans="2:5" ht="44.15" customHeight="1" x14ac:dyDescent="0.25">
      <c r="B1" s="19" t="s">
        <v>36</v>
      </c>
      <c r="C1" s="20"/>
      <c r="D1" s="20"/>
      <c r="E1" s="20"/>
    </row>
    <row r="2" spans="2:5" ht="25.4" customHeight="1" x14ac:dyDescent="0.25">
      <c r="B2" s="10" t="s">
        <v>2</v>
      </c>
      <c r="C2" s="21" t="s">
        <v>15</v>
      </c>
      <c r="D2" s="21"/>
      <c r="E2" s="22" t="s">
        <v>3</v>
      </c>
    </row>
    <row r="3" spans="2:5" ht="13" x14ac:dyDescent="0.25">
      <c r="B3" s="2"/>
      <c r="C3" s="3" t="s">
        <v>0</v>
      </c>
      <c r="D3" s="3" t="s">
        <v>1</v>
      </c>
      <c r="E3" s="23"/>
    </row>
    <row r="4" spans="2:5" ht="13" x14ac:dyDescent="0.25">
      <c r="B4" s="12" t="s">
        <v>17</v>
      </c>
      <c r="C4" s="9">
        <v>115</v>
      </c>
      <c r="D4" s="9">
        <v>798</v>
      </c>
      <c r="E4" s="6">
        <f>SUM(C4:D4)</f>
        <v>913</v>
      </c>
    </row>
    <row r="5" spans="2:5" ht="13" x14ac:dyDescent="0.25">
      <c r="B5" s="12" t="s">
        <v>18</v>
      </c>
      <c r="C5" s="9">
        <v>1182</v>
      </c>
      <c r="D5" s="9">
        <v>6227</v>
      </c>
      <c r="E5" s="6">
        <f t="shared" ref="E5:E29" si="0">SUM(C5:D5)</f>
        <v>7409</v>
      </c>
    </row>
    <row r="6" spans="2:5" ht="13" x14ac:dyDescent="0.25">
      <c r="B6" s="12" t="s">
        <v>19</v>
      </c>
      <c r="C6" s="9">
        <v>17</v>
      </c>
      <c r="D6" s="9">
        <v>73</v>
      </c>
      <c r="E6" s="6">
        <f t="shared" si="0"/>
        <v>90</v>
      </c>
    </row>
    <row r="7" spans="2:5" ht="13" x14ac:dyDescent="0.25">
      <c r="B7" s="12" t="s">
        <v>20</v>
      </c>
      <c r="C7" s="9">
        <v>91</v>
      </c>
      <c r="D7" s="9">
        <v>247</v>
      </c>
      <c r="E7" s="6">
        <f t="shared" si="0"/>
        <v>338</v>
      </c>
    </row>
    <row r="8" spans="2:5" ht="13" x14ac:dyDescent="0.25">
      <c r="B8" s="12" t="s">
        <v>21</v>
      </c>
      <c r="C8" s="9">
        <v>10</v>
      </c>
      <c r="D8" s="9">
        <v>40</v>
      </c>
      <c r="E8" s="6">
        <f t="shared" si="0"/>
        <v>50</v>
      </c>
    </row>
    <row r="9" spans="2:5" ht="13" x14ac:dyDescent="0.25">
      <c r="B9" s="12" t="s">
        <v>22</v>
      </c>
      <c r="C9" s="9">
        <v>3</v>
      </c>
      <c r="D9" s="9">
        <v>11</v>
      </c>
      <c r="E9" s="6">
        <f t="shared" si="0"/>
        <v>14</v>
      </c>
    </row>
    <row r="10" spans="2:5" ht="13" x14ac:dyDescent="0.25">
      <c r="B10" s="12" t="s">
        <v>12</v>
      </c>
      <c r="C10" s="9">
        <v>68</v>
      </c>
      <c r="D10" s="9">
        <v>245</v>
      </c>
      <c r="E10" s="6">
        <f t="shared" si="0"/>
        <v>313</v>
      </c>
    </row>
    <row r="11" spans="2:5" ht="13" x14ac:dyDescent="0.25">
      <c r="B11" s="12" t="s">
        <v>23</v>
      </c>
      <c r="C11" s="9">
        <v>10</v>
      </c>
      <c r="D11" s="9">
        <v>54</v>
      </c>
      <c r="E11" s="6">
        <f t="shared" si="0"/>
        <v>64</v>
      </c>
    </row>
    <row r="12" spans="2:5" ht="13" x14ac:dyDescent="0.25">
      <c r="B12" s="12" t="s">
        <v>4</v>
      </c>
      <c r="C12" s="9">
        <v>15</v>
      </c>
      <c r="D12" s="9">
        <v>27</v>
      </c>
      <c r="E12" s="6">
        <f t="shared" si="0"/>
        <v>42</v>
      </c>
    </row>
    <row r="13" spans="2:5" ht="13" x14ac:dyDescent="0.25">
      <c r="B13" s="12" t="s">
        <v>5</v>
      </c>
      <c r="C13" s="9">
        <v>2</v>
      </c>
      <c r="D13" s="9">
        <v>18</v>
      </c>
      <c r="E13" s="6">
        <f t="shared" si="0"/>
        <v>20</v>
      </c>
    </row>
    <row r="14" spans="2:5" ht="13" x14ac:dyDescent="0.25">
      <c r="B14" s="12" t="s">
        <v>6</v>
      </c>
      <c r="C14" s="9">
        <v>1</v>
      </c>
      <c r="D14" s="9">
        <v>2</v>
      </c>
      <c r="E14" s="6">
        <f t="shared" si="0"/>
        <v>3</v>
      </c>
    </row>
    <row r="15" spans="2:5" ht="13" x14ac:dyDescent="0.25">
      <c r="B15" s="12" t="s">
        <v>34</v>
      </c>
      <c r="C15" s="9">
        <v>2</v>
      </c>
      <c r="D15" s="9">
        <v>2</v>
      </c>
      <c r="E15" s="6">
        <f t="shared" si="0"/>
        <v>4</v>
      </c>
    </row>
    <row r="16" spans="2:5" ht="13" x14ac:dyDescent="0.25">
      <c r="B16" s="12" t="s">
        <v>24</v>
      </c>
      <c r="C16" s="9">
        <v>3</v>
      </c>
      <c r="D16" s="9">
        <v>38</v>
      </c>
      <c r="E16" s="6">
        <f t="shared" si="0"/>
        <v>41</v>
      </c>
    </row>
    <row r="17" spans="2:6" ht="13" x14ac:dyDescent="0.25">
      <c r="B17" s="12" t="s">
        <v>25</v>
      </c>
      <c r="C17" s="9">
        <v>266</v>
      </c>
      <c r="D17" s="9">
        <v>3059</v>
      </c>
      <c r="E17" s="6">
        <f t="shared" si="0"/>
        <v>3325</v>
      </c>
    </row>
    <row r="18" spans="2:6" ht="13" x14ac:dyDescent="0.25">
      <c r="B18" s="12" t="s">
        <v>26</v>
      </c>
      <c r="C18" s="9">
        <v>70</v>
      </c>
      <c r="D18" s="9">
        <v>968</v>
      </c>
      <c r="E18" s="6">
        <f t="shared" si="0"/>
        <v>1038</v>
      </c>
    </row>
    <row r="19" spans="2:6" ht="13" x14ac:dyDescent="0.25">
      <c r="B19" s="12" t="s">
        <v>27</v>
      </c>
      <c r="C19" s="9">
        <v>72</v>
      </c>
      <c r="D19" s="9">
        <v>837</v>
      </c>
      <c r="E19" s="6">
        <f t="shared" si="0"/>
        <v>909</v>
      </c>
    </row>
    <row r="20" spans="2:6" ht="13" x14ac:dyDescent="0.25">
      <c r="B20" s="12" t="s">
        <v>7</v>
      </c>
      <c r="C20" s="9">
        <v>67</v>
      </c>
      <c r="D20" s="9">
        <v>323</v>
      </c>
      <c r="E20" s="6">
        <f t="shared" si="0"/>
        <v>390</v>
      </c>
    </row>
    <row r="21" spans="2:6" ht="13" x14ac:dyDescent="0.25">
      <c r="B21" s="12" t="s">
        <v>28</v>
      </c>
      <c r="C21" s="9">
        <v>25</v>
      </c>
      <c r="D21" s="9">
        <v>159</v>
      </c>
      <c r="E21" s="6">
        <f t="shared" si="0"/>
        <v>184</v>
      </c>
    </row>
    <row r="22" spans="2:6" ht="13" x14ac:dyDescent="0.25">
      <c r="B22" s="12" t="s">
        <v>8</v>
      </c>
      <c r="C22" s="9">
        <v>1</v>
      </c>
      <c r="D22" s="9">
        <v>13</v>
      </c>
      <c r="E22" s="6">
        <f t="shared" si="0"/>
        <v>14</v>
      </c>
    </row>
    <row r="23" spans="2:6" ht="13" x14ac:dyDescent="0.25">
      <c r="B23" s="12" t="s">
        <v>29</v>
      </c>
      <c r="C23" s="9">
        <v>2</v>
      </c>
      <c r="D23" s="9">
        <v>18</v>
      </c>
      <c r="E23" s="6">
        <f t="shared" si="0"/>
        <v>20</v>
      </c>
    </row>
    <row r="24" spans="2:6" ht="13" x14ac:dyDescent="0.25">
      <c r="B24" s="12" t="s">
        <v>30</v>
      </c>
      <c r="C24" s="9">
        <v>9</v>
      </c>
      <c r="D24" s="9">
        <v>70</v>
      </c>
      <c r="E24" s="6">
        <f t="shared" si="0"/>
        <v>79</v>
      </c>
    </row>
    <row r="25" spans="2:6" ht="13" x14ac:dyDescent="0.25">
      <c r="B25" s="12" t="s">
        <v>31</v>
      </c>
      <c r="C25" s="9">
        <v>1</v>
      </c>
      <c r="D25" s="9">
        <v>4</v>
      </c>
      <c r="E25" s="6">
        <f t="shared" si="0"/>
        <v>5</v>
      </c>
    </row>
    <row r="26" spans="2:6" ht="13" x14ac:dyDescent="0.25">
      <c r="B26" s="12" t="s">
        <v>13</v>
      </c>
      <c r="C26" s="9"/>
      <c r="D26" s="9">
        <v>1</v>
      </c>
      <c r="E26" s="6">
        <f t="shared" si="0"/>
        <v>1</v>
      </c>
    </row>
    <row r="27" spans="2:6" ht="13" x14ac:dyDescent="0.25">
      <c r="B27" s="12" t="s">
        <v>9</v>
      </c>
      <c r="C27" s="9">
        <v>335</v>
      </c>
      <c r="D27" s="9">
        <v>2115</v>
      </c>
      <c r="E27" s="6">
        <f t="shared" si="0"/>
        <v>2450</v>
      </c>
    </row>
    <row r="28" spans="2:6" ht="13" x14ac:dyDescent="0.25">
      <c r="B28" s="12" t="s">
        <v>32</v>
      </c>
      <c r="C28" s="9">
        <v>2</v>
      </c>
      <c r="D28" s="9">
        <v>4</v>
      </c>
      <c r="E28" s="6">
        <f t="shared" si="0"/>
        <v>6</v>
      </c>
    </row>
    <row r="29" spans="2:6" ht="13" x14ac:dyDescent="0.25">
      <c r="B29" s="12" t="s">
        <v>35</v>
      </c>
      <c r="C29" s="9">
        <v>12</v>
      </c>
      <c r="D29" s="9">
        <v>209</v>
      </c>
      <c r="E29" s="6">
        <f t="shared" si="0"/>
        <v>221</v>
      </c>
    </row>
    <row r="30" spans="2:6" ht="13" x14ac:dyDescent="0.25">
      <c r="B30" s="3" t="s">
        <v>10</v>
      </c>
      <c r="C30" s="6">
        <f>SUM(C4:C29)</f>
        <v>2381</v>
      </c>
      <c r="D30" s="6">
        <f>SUM(D4:D29)</f>
        <v>15562</v>
      </c>
      <c r="E30" s="6">
        <f>SUM(E4:E29)</f>
        <v>17943</v>
      </c>
      <c r="F30" s="11"/>
    </row>
    <row r="35" spans="2:5" ht="42.65" customHeight="1" x14ac:dyDescent="0.25">
      <c r="B35" s="19" t="s">
        <v>37</v>
      </c>
      <c r="C35" s="20"/>
      <c r="D35" s="20"/>
      <c r="E35" s="20"/>
    </row>
    <row r="36" spans="2:5" ht="26.15" customHeight="1" x14ac:dyDescent="0.25">
      <c r="B36" s="10" t="s">
        <v>2</v>
      </c>
      <c r="C36" s="21" t="s">
        <v>16</v>
      </c>
      <c r="D36" s="21"/>
      <c r="E36" s="22" t="s">
        <v>3</v>
      </c>
    </row>
    <row r="37" spans="2:5" ht="13" x14ac:dyDescent="0.25">
      <c r="B37" s="2"/>
      <c r="C37" s="3" t="s">
        <v>0</v>
      </c>
      <c r="D37" s="3" t="s">
        <v>1</v>
      </c>
      <c r="E37" s="23"/>
    </row>
    <row r="38" spans="2:5" ht="13" x14ac:dyDescent="0.25">
      <c r="B38" s="4" t="s">
        <v>17</v>
      </c>
      <c r="C38" s="5">
        <v>649</v>
      </c>
      <c r="D38" s="5">
        <v>46</v>
      </c>
      <c r="E38" s="6">
        <v>695</v>
      </c>
    </row>
    <row r="39" spans="2:5" ht="13" x14ac:dyDescent="0.25">
      <c r="B39" s="4" t="s">
        <v>18</v>
      </c>
      <c r="C39" s="5">
        <v>3334</v>
      </c>
      <c r="D39" s="5">
        <v>309</v>
      </c>
      <c r="E39" s="6">
        <v>3643</v>
      </c>
    </row>
    <row r="40" spans="2:5" ht="13" x14ac:dyDescent="0.25">
      <c r="B40" s="4" t="s">
        <v>19</v>
      </c>
      <c r="C40" s="5">
        <v>34</v>
      </c>
      <c r="D40" s="5">
        <v>3</v>
      </c>
      <c r="E40" s="6">
        <v>37</v>
      </c>
    </row>
    <row r="41" spans="2:5" ht="13" x14ac:dyDescent="0.25">
      <c r="B41" s="4" t="s">
        <v>20</v>
      </c>
      <c r="C41" s="5">
        <v>144</v>
      </c>
      <c r="D41" s="5">
        <v>34</v>
      </c>
      <c r="E41" s="6">
        <v>178</v>
      </c>
    </row>
    <row r="42" spans="2:5" ht="13" x14ac:dyDescent="0.25">
      <c r="B42" s="4" t="s">
        <v>21</v>
      </c>
      <c r="C42" s="5">
        <v>19</v>
      </c>
      <c r="D42" s="5">
        <v>8</v>
      </c>
      <c r="E42" s="6">
        <v>27</v>
      </c>
    </row>
    <row r="43" spans="2:5" ht="13" x14ac:dyDescent="0.25">
      <c r="B43" s="4" t="s">
        <v>22</v>
      </c>
      <c r="C43" s="5">
        <v>21</v>
      </c>
      <c r="D43" s="5"/>
      <c r="E43" s="6">
        <v>21</v>
      </c>
    </row>
    <row r="44" spans="2:5" ht="13" x14ac:dyDescent="0.25">
      <c r="B44" s="4" t="s">
        <v>12</v>
      </c>
      <c r="C44" s="5">
        <v>126</v>
      </c>
      <c r="D44" s="5">
        <v>21</v>
      </c>
      <c r="E44" s="6">
        <v>147</v>
      </c>
    </row>
    <row r="45" spans="2:5" ht="13" x14ac:dyDescent="0.25">
      <c r="B45" s="4" t="s">
        <v>23</v>
      </c>
      <c r="C45" s="5">
        <v>31</v>
      </c>
      <c r="D45" s="5">
        <v>4</v>
      </c>
      <c r="E45" s="6">
        <v>35</v>
      </c>
    </row>
    <row r="46" spans="2:5" ht="13" x14ac:dyDescent="0.25">
      <c r="B46" s="4" t="s">
        <v>4</v>
      </c>
      <c r="C46" s="5">
        <v>6</v>
      </c>
      <c r="D46" s="5">
        <v>15</v>
      </c>
      <c r="E46" s="6">
        <v>21</v>
      </c>
    </row>
    <row r="47" spans="2:5" ht="13" x14ac:dyDescent="0.25">
      <c r="B47" s="4" t="s">
        <v>5</v>
      </c>
      <c r="C47" s="5">
        <v>5</v>
      </c>
      <c r="D47" s="5">
        <v>3</v>
      </c>
      <c r="E47" s="6">
        <v>8</v>
      </c>
    </row>
    <row r="48" spans="2:5" ht="13" x14ac:dyDescent="0.25">
      <c r="B48" s="4" t="s">
        <v>6</v>
      </c>
      <c r="C48" s="5">
        <v>2</v>
      </c>
      <c r="D48" s="5"/>
      <c r="E48" s="6">
        <v>2</v>
      </c>
    </row>
    <row r="49" spans="2:5" ht="13" x14ac:dyDescent="0.25">
      <c r="B49" s="4" t="s">
        <v>34</v>
      </c>
      <c r="C49" s="5">
        <v>1</v>
      </c>
      <c r="D49" s="5"/>
      <c r="E49" s="6">
        <v>1</v>
      </c>
    </row>
    <row r="50" spans="2:5" ht="13" x14ac:dyDescent="0.25">
      <c r="B50" s="4" t="s">
        <v>24</v>
      </c>
      <c r="C50" s="5">
        <v>20</v>
      </c>
      <c r="D50" s="5">
        <v>5</v>
      </c>
      <c r="E50" s="6">
        <v>25</v>
      </c>
    </row>
    <row r="51" spans="2:5" ht="13" x14ac:dyDescent="0.25">
      <c r="B51" s="4" t="s">
        <v>25</v>
      </c>
      <c r="C51" s="5">
        <v>1313</v>
      </c>
      <c r="D51" s="5">
        <v>155</v>
      </c>
      <c r="E51" s="6">
        <v>1468</v>
      </c>
    </row>
    <row r="52" spans="2:5" ht="13" x14ac:dyDescent="0.25">
      <c r="B52" s="4" t="s">
        <v>26</v>
      </c>
      <c r="C52" s="5">
        <v>465</v>
      </c>
      <c r="D52" s="5">
        <v>40</v>
      </c>
      <c r="E52" s="6">
        <v>505</v>
      </c>
    </row>
    <row r="53" spans="2:5" ht="13" x14ac:dyDescent="0.25">
      <c r="B53" s="4" t="s">
        <v>27</v>
      </c>
      <c r="C53" s="5">
        <v>353</v>
      </c>
      <c r="D53" s="5">
        <v>21</v>
      </c>
      <c r="E53" s="6">
        <v>374</v>
      </c>
    </row>
    <row r="54" spans="2:5" ht="13" x14ac:dyDescent="0.25">
      <c r="B54" s="4" t="s">
        <v>7</v>
      </c>
      <c r="C54" s="5">
        <v>153</v>
      </c>
      <c r="D54" s="5">
        <v>12</v>
      </c>
      <c r="E54" s="6">
        <v>165</v>
      </c>
    </row>
    <row r="55" spans="2:5" ht="13" x14ac:dyDescent="0.25">
      <c r="B55" s="4" t="s">
        <v>28</v>
      </c>
      <c r="C55" s="5">
        <v>75</v>
      </c>
      <c r="D55" s="5">
        <v>9</v>
      </c>
      <c r="E55" s="6">
        <v>84</v>
      </c>
    </row>
    <row r="56" spans="2:5" ht="13" x14ac:dyDescent="0.25">
      <c r="B56" s="4" t="s">
        <v>8</v>
      </c>
      <c r="C56" s="5">
        <v>18</v>
      </c>
      <c r="D56" s="5">
        <v>4</v>
      </c>
      <c r="E56" s="6">
        <v>22</v>
      </c>
    </row>
    <row r="57" spans="2:5" ht="13" x14ac:dyDescent="0.25">
      <c r="B57" s="4" t="s">
        <v>29</v>
      </c>
      <c r="C57" s="5">
        <v>18</v>
      </c>
      <c r="D57" s="5"/>
      <c r="E57" s="6">
        <v>18</v>
      </c>
    </row>
    <row r="58" spans="2:5" ht="13" x14ac:dyDescent="0.25">
      <c r="B58" s="4" t="s">
        <v>30</v>
      </c>
      <c r="C58" s="5">
        <v>44</v>
      </c>
      <c r="D58" s="5">
        <v>2</v>
      </c>
      <c r="E58" s="6">
        <v>46</v>
      </c>
    </row>
    <row r="59" spans="2:5" ht="13" x14ac:dyDescent="0.25">
      <c r="B59" s="4" t="s">
        <v>31</v>
      </c>
      <c r="C59" s="5">
        <v>3</v>
      </c>
      <c r="D59" s="5"/>
      <c r="E59" s="6">
        <v>3</v>
      </c>
    </row>
    <row r="60" spans="2:5" ht="13" x14ac:dyDescent="0.25">
      <c r="B60" s="4" t="s">
        <v>13</v>
      </c>
      <c r="C60" s="5">
        <v>1</v>
      </c>
      <c r="D60" s="5"/>
      <c r="E60" s="6">
        <v>1</v>
      </c>
    </row>
    <row r="61" spans="2:5" ht="13" x14ac:dyDescent="0.25">
      <c r="B61" s="4" t="s">
        <v>9</v>
      </c>
      <c r="C61" s="5">
        <v>1387</v>
      </c>
      <c r="D61" s="5">
        <v>101</v>
      </c>
      <c r="E61" s="6">
        <v>1488</v>
      </c>
    </row>
    <row r="62" spans="2:5" ht="13" x14ac:dyDescent="0.25">
      <c r="B62" s="4" t="s">
        <v>32</v>
      </c>
      <c r="C62" s="5">
        <v>4</v>
      </c>
      <c r="D62" s="5"/>
      <c r="E62" s="6">
        <v>4</v>
      </c>
    </row>
    <row r="63" spans="2:5" ht="13" x14ac:dyDescent="0.25">
      <c r="B63" s="4" t="s">
        <v>35</v>
      </c>
      <c r="C63" s="5">
        <v>186</v>
      </c>
      <c r="D63" s="5">
        <v>4</v>
      </c>
      <c r="E63" s="6">
        <v>190</v>
      </c>
    </row>
    <row r="64" spans="2:5" ht="13" x14ac:dyDescent="0.25">
      <c r="B64" s="3" t="s">
        <v>10</v>
      </c>
      <c r="C64" s="6">
        <f>SUM(C38:C63)</f>
        <v>8412</v>
      </c>
      <c r="D64" s="6">
        <f>SUM(D38:D63)</f>
        <v>796</v>
      </c>
      <c r="E64" s="6">
        <f t="shared" ref="E64" si="1">SUM(C64:D64)</f>
        <v>9208</v>
      </c>
    </row>
    <row r="66" spans="2:5" ht="31.4" customHeight="1" x14ac:dyDescent="0.25">
      <c r="B66" s="18" t="s">
        <v>33</v>
      </c>
      <c r="C66" s="18"/>
      <c r="D66" s="18"/>
      <c r="E66" s="18"/>
    </row>
  </sheetData>
  <mergeCells count="7">
    <mergeCell ref="B66:E66"/>
    <mergeCell ref="B1:E1"/>
    <mergeCell ref="C2:D2"/>
    <mergeCell ref="B35:E35"/>
    <mergeCell ref="C36:D36"/>
    <mergeCell ref="E2:E3"/>
    <mergeCell ref="E36:E37"/>
  </mergeCells>
  <conditionalFormatting sqref="B35:E35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245299-836D-413D-9994-5D2F954ED5AB}">
  <dimension ref="B2:N70"/>
  <sheetViews>
    <sheetView showGridLines="0" tabSelected="1" topLeftCell="A39" zoomScale="120" zoomScaleNormal="120" workbookViewId="0">
      <selection activeCell="F20" sqref="F20"/>
    </sheetView>
  </sheetViews>
  <sheetFormatPr baseColWidth="10" defaultRowHeight="12.5" x14ac:dyDescent="0.25"/>
  <cols>
    <col min="2" max="2" width="59.90625" customWidth="1"/>
  </cols>
  <sheetData>
    <row r="2" spans="2:14" ht="27.65" customHeight="1" x14ac:dyDescent="0.25">
      <c r="B2" s="35" t="s">
        <v>38</v>
      </c>
      <c r="C2" s="35"/>
      <c r="D2" s="35"/>
      <c r="E2" s="35"/>
    </row>
    <row r="3" spans="2:14" ht="27.65" customHeight="1" x14ac:dyDescent="0.25">
      <c r="B3" s="35"/>
      <c r="C3" s="35"/>
      <c r="D3" s="35"/>
      <c r="E3" s="35"/>
    </row>
    <row r="4" spans="2:14" ht="13" x14ac:dyDescent="0.25">
      <c r="B4" s="36" t="s">
        <v>2</v>
      </c>
      <c r="C4" s="36" t="s">
        <v>15</v>
      </c>
      <c r="D4" s="36"/>
      <c r="E4" s="36" t="s">
        <v>3</v>
      </c>
      <c r="G4" s="24" t="s">
        <v>14</v>
      </c>
      <c r="H4" s="24"/>
      <c r="L4" s="24" t="s">
        <v>11</v>
      </c>
      <c r="M4" s="24"/>
    </row>
    <row r="5" spans="2:14" ht="13" x14ac:dyDescent="0.25">
      <c r="B5" s="38"/>
      <c r="C5" s="37" t="s">
        <v>0</v>
      </c>
      <c r="D5" s="37" t="s">
        <v>1</v>
      </c>
      <c r="E5" s="38"/>
      <c r="G5" s="9" t="s">
        <v>0</v>
      </c>
      <c r="H5" s="9" t="s">
        <v>1</v>
      </c>
      <c r="L5" s="9" t="s">
        <v>0</v>
      </c>
      <c r="M5" s="9" t="s">
        <v>1</v>
      </c>
    </row>
    <row r="6" spans="2:14" ht="13" x14ac:dyDescent="0.25">
      <c r="B6" s="12" t="s">
        <v>17</v>
      </c>
      <c r="C6" s="9">
        <v>115</v>
      </c>
      <c r="D6" s="9">
        <v>798</v>
      </c>
      <c r="E6" s="6">
        <f>SUM(C6:D6)</f>
        <v>913</v>
      </c>
      <c r="G6" s="7">
        <f>'Delitos sexuales por sexo 2024'!C30</f>
        <v>2381</v>
      </c>
      <c r="H6" s="7">
        <f>'Delitos sexuales por sexo 2024'!D30</f>
        <v>15562</v>
      </c>
      <c r="I6" s="17">
        <f>SUM(G6:H6)</f>
        <v>17943</v>
      </c>
      <c r="L6" s="7">
        <f>'Delitos sexuales por sexo 2024'!C64</f>
        <v>8412</v>
      </c>
      <c r="M6" s="7">
        <f>'Delitos sexuales por sexo 2024'!D64</f>
        <v>796</v>
      </c>
      <c r="N6" s="17">
        <f>SUM(L6:M6)</f>
        <v>9208</v>
      </c>
    </row>
    <row r="7" spans="2:14" ht="13" x14ac:dyDescent="0.25">
      <c r="B7" s="12" t="s">
        <v>18</v>
      </c>
      <c r="C7" s="9">
        <v>1182</v>
      </c>
      <c r="D7" s="9">
        <v>6227</v>
      </c>
      <c r="E7" s="6">
        <f t="shared" ref="E7:E31" si="0">SUM(C7:D7)</f>
        <v>7409</v>
      </c>
      <c r="G7" s="30"/>
      <c r="H7" s="30"/>
    </row>
    <row r="8" spans="2:14" ht="13" x14ac:dyDescent="0.25">
      <c r="B8" s="12" t="s">
        <v>19</v>
      </c>
      <c r="C8" s="9">
        <v>17</v>
      </c>
      <c r="D8" s="9">
        <v>73</v>
      </c>
      <c r="E8" s="6">
        <f t="shared" si="0"/>
        <v>90</v>
      </c>
    </row>
    <row r="9" spans="2:14" ht="13" x14ac:dyDescent="0.25">
      <c r="B9" s="12" t="s">
        <v>20</v>
      </c>
      <c r="C9" s="9">
        <v>91</v>
      </c>
      <c r="D9" s="9">
        <v>247</v>
      </c>
      <c r="E9" s="6">
        <f t="shared" si="0"/>
        <v>338</v>
      </c>
    </row>
    <row r="10" spans="2:14" ht="13" x14ac:dyDescent="0.25">
      <c r="B10" s="12" t="s">
        <v>21</v>
      </c>
      <c r="C10" s="9">
        <v>10</v>
      </c>
      <c r="D10" s="9">
        <v>40</v>
      </c>
      <c r="E10" s="6">
        <f t="shared" si="0"/>
        <v>50</v>
      </c>
    </row>
    <row r="11" spans="2:14" ht="13" x14ac:dyDescent="0.25">
      <c r="B11" s="12" t="s">
        <v>22</v>
      </c>
      <c r="C11" s="9">
        <v>3</v>
      </c>
      <c r="D11" s="9">
        <v>11</v>
      </c>
      <c r="E11" s="6">
        <f t="shared" si="0"/>
        <v>14</v>
      </c>
    </row>
    <row r="12" spans="2:14" ht="13" x14ac:dyDescent="0.25">
      <c r="B12" s="12" t="s">
        <v>12</v>
      </c>
      <c r="C12" s="9">
        <v>68</v>
      </c>
      <c r="D12" s="9">
        <v>245</v>
      </c>
      <c r="E12" s="6">
        <f t="shared" si="0"/>
        <v>313</v>
      </c>
    </row>
    <row r="13" spans="2:14" ht="13" x14ac:dyDescent="0.25">
      <c r="B13" s="12" t="s">
        <v>23</v>
      </c>
      <c r="C13" s="9">
        <v>10</v>
      </c>
      <c r="D13" s="9">
        <v>54</v>
      </c>
      <c r="E13" s="6">
        <f t="shared" si="0"/>
        <v>64</v>
      </c>
    </row>
    <row r="14" spans="2:14" ht="13" x14ac:dyDescent="0.25">
      <c r="B14" s="12" t="s">
        <v>4</v>
      </c>
      <c r="C14" s="9">
        <v>15</v>
      </c>
      <c r="D14" s="9">
        <v>27</v>
      </c>
      <c r="E14" s="6">
        <f t="shared" si="0"/>
        <v>42</v>
      </c>
    </row>
    <row r="15" spans="2:14" ht="13" x14ac:dyDescent="0.25">
      <c r="B15" s="12" t="s">
        <v>5</v>
      </c>
      <c r="C15" s="9">
        <v>2</v>
      </c>
      <c r="D15" s="9">
        <v>18</v>
      </c>
      <c r="E15" s="6">
        <f t="shared" si="0"/>
        <v>20</v>
      </c>
    </row>
    <row r="16" spans="2:14" ht="13" x14ac:dyDescent="0.25">
      <c r="B16" s="12" t="s">
        <v>6</v>
      </c>
      <c r="C16" s="9">
        <v>1</v>
      </c>
      <c r="D16" s="9">
        <v>2</v>
      </c>
      <c r="E16" s="6">
        <f t="shared" si="0"/>
        <v>3</v>
      </c>
    </row>
    <row r="17" spans="2:5" ht="13" x14ac:dyDescent="0.25">
      <c r="B17" s="12" t="s">
        <v>34</v>
      </c>
      <c r="C17" s="9">
        <v>2</v>
      </c>
      <c r="D17" s="9">
        <v>2</v>
      </c>
      <c r="E17" s="6">
        <f t="shared" si="0"/>
        <v>4</v>
      </c>
    </row>
    <row r="18" spans="2:5" ht="13" x14ac:dyDescent="0.25">
      <c r="B18" s="12" t="s">
        <v>24</v>
      </c>
      <c r="C18" s="9">
        <v>3</v>
      </c>
      <c r="D18" s="9">
        <v>38</v>
      </c>
      <c r="E18" s="6">
        <f t="shared" si="0"/>
        <v>41</v>
      </c>
    </row>
    <row r="19" spans="2:5" ht="13" x14ac:dyDescent="0.25">
      <c r="B19" s="12" t="s">
        <v>25</v>
      </c>
      <c r="C19" s="9">
        <v>266</v>
      </c>
      <c r="D19" s="9">
        <v>3059</v>
      </c>
      <c r="E19" s="6">
        <f t="shared" si="0"/>
        <v>3325</v>
      </c>
    </row>
    <row r="20" spans="2:5" ht="13" x14ac:dyDescent="0.25">
      <c r="B20" s="12" t="s">
        <v>26</v>
      </c>
      <c r="C20" s="9">
        <v>70</v>
      </c>
      <c r="D20" s="9">
        <v>968</v>
      </c>
      <c r="E20" s="6">
        <f t="shared" si="0"/>
        <v>1038</v>
      </c>
    </row>
    <row r="21" spans="2:5" ht="13" x14ac:dyDescent="0.25">
      <c r="B21" s="12" t="s">
        <v>27</v>
      </c>
      <c r="C21" s="9">
        <v>72</v>
      </c>
      <c r="D21" s="9">
        <v>837</v>
      </c>
      <c r="E21" s="6">
        <f t="shared" si="0"/>
        <v>909</v>
      </c>
    </row>
    <row r="22" spans="2:5" ht="13" x14ac:dyDescent="0.25">
      <c r="B22" s="12" t="s">
        <v>7</v>
      </c>
      <c r="C22" s="9">
        <v>67</v>
      </c>
      <c r="D22" s="9">
        <v>323</v>
      </c>
      <c r="E22" s="6">
        <f t="shared" si="0"/>
        <v>390</v>
      </c>
    </row>
    <row r="23" spans="2:5" ht="13" x14ac:dyDescent="0.25">
      <c r="B23" s="12" t="s">
        <v>28</v>
      </c>
      <c r="C23" s="9">
        <v>25</v>
      </c>
      <c r="D23" s="9">
        <v>159</v>
      </c>
      <c r="E23" s="6">
        <f t="shared" si="0"/>
        <v>184</v>
      </c>
    </row>
    <row r="24" spans="2:5" ht="13" x14ac:dyDescent="0.25">
      <c r="B24" s="12" t="s">
        <v>8</v>
      </c>
      <c r="C24" s="9">
        <v>1</v>
      </c>
      <c r="D24" s="9">
        <v>13</v>
      </c>
      <c r="E24" s="6">
        <f t="shared" si="0"/>
        <v>14</v>
      </c>
    </row>
    <row r="25" spans="2:5" ht="13" x14ac:dyDescent="0.25">
      <c r="B25" s="12" t="s">
        <v>29</v>
      </c>
      <c r="C25" s="9">
        <v>2</v>
      </c>
      <c r="D25" s="9">
        <v>18</v>
      </c>
      <c r="E25" s="6">
        <f t="shared" si="0"/>
        <v>20</v>
      </c>
    </row>
    <row r="26" spans="2:5" ht="13" x14ac:dyDescent="0.25">
      <c r="B26" s="12" t="s">
        <v>30</v>
      </c>
      <c r="C26" s="9">
        <v>9</v>
      </c>
      <c r="D26" s="9">
        <v>70</v>
      </c>
      <c r="E26" s="6">
        <f t="shared" si="0"/>
        <v>79</v>
      </c>
    </row>
    <row r="27" spans="2:5" ht="13" x14ac:dyDescent="0.25">
      <c r="B27" s="12" t="s">
        <v>31</v>
      </c>
      <c r="C27" s="9">
        <v>1</v>
      </c>
      <c r="D27" s="9">
        <v>4</v>
      </c>
      <c r="E27" s="6">
        <f t="shared" si="0"/>
        <v>5</v>
      </c>
    </row>
    <row r="28" spans="2:5" ht="13" x14ac:dyDescent="0.25">
      <c r="B28" s="12" t="s">
        <v>13</v>
      </c>
      <c r="C28" s="9"/>
      <c r="D28" s="9">
        <v>1</v>
      </c>
      <c r="E28" s="6">
        <f t="shared" si="0"/>
        <v>1</v>
      </c>
    </row>
    <row r="29" spans="2:5" ht="13" x14ac:dyDescent="0.25">
      <c r="B29" s="12" t="s">
        <v>9</v>
      </c>
      <c r="C29" s="9">
        <v>335</v>
      </c>
      <c r="D29" s="9">
        <v>2115</v>
      </c>
      <c r="E29" s="6">
        <f t="shared" si="0"/>
        <v>2450</v>
      </c>
    </row>
    <row r="30" spans="2:5" ht="13" x14ac:dyDescent="0.25">
      <c r="B30" s="12" t="s">
        <v>32</v>
      </c>
      <c r="C30" s="9">
        <v>2</v>
      </c>
      <c r="D30" s="9">
        <v>4</v>
      </c>
      <c r="E30" s="6">
        <f t="shared" si="0"/>
        <v>6</v>
      </c>
    </row>
    <row r="31" spans="2:5" ht="13" x14ac:dyDescent="0.25">
      <c r="B31" s="12" t="s">
        <v>35</v>
      </c>
      <c r="C31" s="9">
        <v>12</v>
      </c>
      <c r="D31" s="9">
        <v>209</v>
      </c>
      <c r="E31" s="6">
        <f t="shared" si="0"/>
        <v>221</v>
      </c>
    </row>
    <row r="32" spans="2:5" ht="13" x14ac:dyDescent="0.25">
      <c r="B32" s="3" t="s">
        <v>10</v>
      </c>
      <c r="C32" s="6">
        <f>SUM(C6:C31)</f>
        <v>2381</v>
      </c>
      <c r="D32" s="6">
        <f>SUM(D6:D31)</f>
        <v>15562</v>
      </c>
      <c r="E32" s="6">
        <f>SUM(E6:E31)</f>
        <v>17943</v>
      </c>
    </row>
    <row r="33" spans="2:5" ht="27.65" customHeight="1" x14ac:dyDescent="0.25">
      <c r="B33" s="39" t="s">
        <v>33</v>
      </c>
      <c r="C33" s="39"/>
      <c r="D33" s="39"/>
      <c r="E33" s="39"/>
    </row>
    <row r="40" spans="2:5" s="13" customFormat="1" ht="41.15" customHeight="1" x14ac:dyDescent="0.25">
      <c r="B40" s="40" t="s">
        <v>37</v>
      </c>
      <c r="C40" s="40"/>
      <c r="D40" s="40"/>
      <c r="E40" s="40"/>
    </row>
    <row r="41" spans="2:5" ht="13" x14ac:dyDescent="0.25">
      <c r="B41" s="41" t="s">
        <v>2</v>
      </c>
      <c r="C41" s="42" t="s">
        <v>16</v>
      </c>
      <c r="D41" s="42"/>
      <c r="E41" s="41" t="s">
        <v>3</v>
      </c>
    </row>
    <row r="42" spans="2:5" ht="13" x14ac:dyDescent="0.25">
      <c r="B42" s="43"/>
      <c r="C42" s="44" t="s">
        <v>0</v>
      </c>
      <c r="D42" s="44" t="s">
        <v>1</v>
      </c>
      <c r="E42" s="43"/>
    </row>
    <row r="43" spans="2:5" ht="13" x14ac:dyDescent="0.25">
      <c r="B43" s="4" t="s">
        <v>17</v>
      </c>
      <c r="C43" s="5">
        <v>649</v>
      </c>
      <c r="D43" s="5">
        <v>46</v>
      </c>
      <c r="E43" s="6">
        <v>695</v>
      </c>
    </row>
    <row r="44" spans="2:5" ht="13" x14ac:dyDescent="0.25">
      <c r="B44" s="4" t="s">
        <v>18</v>
      </c>
      <c r="C44" s="5">
        <v>3334</v>
      </c>
      <c r="D44" s="5">
        <v>309</v>
      </c>
      <c r="E44" s="6">
        <v>3643</v>
      </c>
    </row>
    <row r="45" spans="2:5" ht="13" x14ac:dyDescent="0.25">
      <c r="B45" s="4" t="s">
        <v>19</v>
      </c>
      <c r="C45" s="5">
        <v>34</v>
      </c>
      <c r="D45" s="5">
        <v>3</v>
      </c>
      <c r="E45" s="6">
        <v>37</v>
      </c>
    </row>
    <row r="46" spans="2:5" ht="13" x14ac:dyDescent="0.25">
      <c r="B46" s="4" t="s">
        <v>20</v>
      </c>
      <c r="C46" s="5">
        <v>144</v>
      </c>
      <c r="D46" s="5">
        <v>34</v>
      </c>
      <c r="E46" s="6">
        <v>178</v>
      </c>
    </row>
    <row r="47" spans="2:5" ht="13" x14ac:dyDescent="0.25">
      <c r="B47" s="4" t="s">
        <v>21</v>
      </c>
      <c r="C47" s="5">
        <v>19</v>
      </c>
      <c r="D47" s="5">
        <v>8</v>
      </c>
      <c r="E47" s="6">
        <v>27</v>
      </c>
    </row>
    <row r="48" spans="2:5" ht="13" x14ac:dyDescent="0.25">
      <c r="B48" s="4" t="s">
        <v>22</v>
      </c>
      <c r="C48" s="5">
        <v>21</v>
      </c>
      <c r="D48" s="5"/>
      <c r="E48" s="6">
        <v>21</v>
      </c>
    </row>
    <row r="49" spans="2:5" ht="13" x14ac:dyDescent="0.25">
      <c r="B49" s="4" t="s">
        <v>12</v>
      </c>
      <c r="C49" s="5">
        <v>126</v>
      </c>
      <c r="D49" s="5">
        <v>21</v>
      </c>
      <c r="E49" s="6">
        <v>147</v>
      </c>
    </row>
    <row r="50" spans="2:5" ht="13" x14ac:dyDescent="0.25">
      <c r="B50" s="4" t="s">
        <v>23</v>
      </c>
      <c r="C50" s="5">
        <v>31</v>
      </c>
      <c r="D50" s="5">
        <v>4</v>
      </c>
      <c r="E50" s="6">
        <v>35</v>
      </c>
    </row>
    <row r="51" spans="2:5" ht="13" x14ac:dyDescent="0.25">
      <c r="B51" s="4" t="s">
        <v>4</v>
      </c>
      <c r="C51" s="5">
        <v>6</v>
      </c>
      <c r="D51" s="5">
        <v>15</v>
      </c>
      <c r="E51" s="6">
        <v>21</v>
      </c>
    </row>
    <row r="52" spans="2:5" ht="13" x14ac:dyDescent="0.25">
      <c r="B52" s="4" t="s">
        <v>5</v>
      </c>
      <c r="C52" s="5">
        <v>5</v>
      </c>
      <c r="D52" s="5">
        <v>3</v>
      </c>
      <c r="E52" s="6">
        <v>8</v>
      </c>
    </row>
    <row r="53" spans="2:5" ht="13" x14ac:dyDescent="0.25">
      <c r="B53" s="4" t="s">
        <v>6</v>
      </c>
      <c r="C53" s="5">
        <v>2</v>
      </c>
      <c r="D53" s="5"/>
      <c r="E53" s="6">
        <v>2</v>
      </c>
    </row>
    <row r="54" spans="2:5" ht="13" x14ac:dyDescent="0.25">
      <c r="B54" s="4" t="s">
        <v>34</v>
      </c>
      <c r="C54" s="5">
        <v>1</v>
      </c>
      <c r="D54" s="5"/>
      <c r="E54" s="6">
        <v>1</v>
      </c>
    </row>
    <row r="55" spans="2:5" ht="13" x14ac:dyDescent="0.25">
      <c r="B55" s="4" t="s">
        <v>24</v>
      </c>
      <c r="C55" s="5">
        <v>20</v>
      </c>
      <c r="D55" s="5">
        <v>5</v>
      </c>
      <c r="E55" s="6">
        <v>25</v>
      </c>
    </row>
    <row r="56" spans="2:5" ht="13" x14ac:dyDescent="0.25">
      <c r="B56" s="4" t="s">
        <v>25</v>
      </c>
      <c r="C56" s="5">
        <v>1313</v>
      </c>
      <c r="D56" s="5">
        <v>155</v>
      </c>
      <c r="E56" s="6">
        <v>1468</v>
      </c>
    </row>
    <row r="57" spans="2:5" ht="13" x14ac:dyDescent="0.25">
      <c r="B57" s="4" t="s">
        <v>26</v>
      </c>
      <c r="C57" s="5">
        <v>465</v>
      </c>
      <c r="D57" s="5">
        <v>40</v>
      </c>
      <c r="E57" s="6">
        <v>505</v>
      </c>
    </row>
    <row r="58" spans="2:5" ht="13" x14ac:dyDescent="0.25">
      <c r="B58" s="4" t="s">
        <v>27</v>
      </c>
      <c r="C58" s="5">
        <v>353</v>
      </c>
      <c r="D58" s="5">
        <v>21</v>
      </c>
      <c r="E58" s="6">
        <v>374</v>
      </c>
    </row>
    <row r="59" spans="2:5" ht="13" x14ac:dyDescent="0.25">
      <c r="B59" s="4" t="s">
        <v>7</v>
      </c>
      <c r="C59" s="5">
        <v>153</v>
      </c>
      <c r="D59" s="5">
        <v>12</v>
      </c>
      <c r="E59" s="6">
        <v>165</v>
      </c>
    </row>
    <row r="60" spans="2:5" ht="13" x14ac:dyDescent="0.25">
      <c r="B60" s="4" t="s">
        <v>28</v>
      </c>
      <c r="C60" s="5">
        <v>75</v>
      </c>
      <c r="D60" s="5">
        <v>9</v>
      </c>
      <c r="E60" s="6">
        <v>84</v>
      </c>
    </row>
    <row r="61" spans="2:5" ht="13" x14ac:dyDescent="0.25">
      <c r="B61" s="4" t="s">
        <v>8</v>
      </c>
      <c r="C61" s="5">
        <v>18</v>
      </c>
      <c r="D61" s="5">
        <v>4</v>
      </c>
      <c r="E61" s="6">
        <v>22</v>
      </c>
    </row>
    <row r="62" spans="2:5" ht="13" x14ac:dyDescent="0.25">
      <c r="B62" s="4" t="s">
        <v>29</v>
      </c>
      <c r="C62" s="5">
        <v>18</v>
      </c>
      <c r="D62" s="5"/>
      <c r="E62" s="6">
        <v>18</v>
      </c>
    </row>
    <row r="63" spans="2:5" ht="13" x14ac:dyDescent="0.25">
      <c r="B63" s="4" t="s">
        <v>30</v>
      </c>
      <c r="C63" s="5">
        <v>44</v>
      </c>
      <c r="D63" s="5">
        <v>2</v>
      </c>
      <c r="E63" s="6">
        <v>46</v>
      </c>
    </row>
    <row r="64" spans="2:5" ht="13" x14ac:dyDescent="0.25">
      <c r="B64" s="4" t="s">
        <v>31</v>
      </c>
      <c r="C64" s="5">
        <v>3</v>
      </c>
      <c r="D64" s="5"/>
      <c r="E64" s="6">
        <v>3</v>
      </c>
    </row>
    <row r="65" spans="2:5" ht="13" x14ac:dyDescent="0.25">
      <c r="B65" s="4" t="s">
        <v>13</v>
      </c>
      <c r="C65" s="5">
        <v>1</v>
      </c>
      <c r="D65" s="5"/>
      <c r="E65" s="6">
        <v>1</v>
      </c>
    </row>
    <row r="66" spans="2:5" ht="13" x14ac:dyDescent="0.25">
      <c r="B66" s="4" t="s">
        <v>9</v>
      </c>
      <c r="C66" s="5">
        <v>1387</v>
      </c>
      <c r="D66" s="5">
        <v>101</v>
      </c>
      <c r="E66" s="6">
        <v>1488</v>
      </c>
    </row>
    <row r="67" spans="2:5" ht="13" x14ac:dyDescent="0.25">
      <c r="B67" s="4" t="s">
        <v>32</v>
      </c>
      <c r="C67" s="5">
        <v>4</v>
      </c>
      <c r="D67" s="5"/>
      <c r="E67" s="6">
        <v>4</v>
      </c>
    </row>
    <row r="68" spans="2:5" ht="13" x14ac:dyDescent="0.25">
      <c r="B68" s="4" t="s">
        <v>35</v>
      </c>
      <c r="C68" s="5">
        <v>186</v>
      </c>
      <c r="D68" s="5">
        <v>4</v>
      </c>
      <c r="E68" s="6">
        <v>190</v>
      </c>
    </row>
    <row r="69" spans="2:5" ht="13" x14ac:dyDescent="0.25">
      <c r="B69" s="3" t="s">
        <v>10</v>
      </c>
      <c r="C69" s="6">
        <f>SUM(C43:C68)</f>
        <v>8412</v>
      </c>
      <c r="D69" s="6">
        <f>SUM(D43:D68)</f>
        <v>796</v>
      </c>
      <c r="E69" s="6">
        <f t="shared" ref="E69" si="1">SUM(C69:D69)</f>
        <v>9208</v>
      </c>
    </row>
    <row r="70" spans="2:5" ht="24.5" customHeight="1" x14ac:dyDescent="0.25">
      <c r="B70" s="39" t="s">
        <v>33</v>
      </c>
      <c r="C70" s="39"/>
      <c r="D70" s="39"/>
      <c r="E70" s="39"/>
    </row>
  </sheetData>
  <mergeCells count="13">
    <mergeCell ref="B40:E40"/>
    <mergeCell ref="C41:D41"/>
    <mergeCell ref="E41:E42"/>
    <mergeCell ref="B70:E70"/>
    <mergeCell ref="G7:H7"/>
    <mergeCell ref="B41:B42"/>
    <mergeCell ref="G4:H4"/>
    <mergeCell ref="L4:M4"/>
    <mergeCell ref="B33:E33"/>
    <mergeCell ref="B2:E3"/>
    <mergeCell ref="B4:B5"/>
    <mergeCell ref="C4:D4"/>
    <mergeCell ref="E4:E5"/>
  </mergeCells>
  <conditionalFormatting sqref="B40:E40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Delitos sexuales por sexo 2023</vt:lpstr>
      <vt:lpstr>Gráficos 2023</vt:lpstr>
      <vt:lpstr>Delitos sexuales por sexo 2024</vt:lpstr>
      <vt:lpstr>Gráficos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jleonce</dc:creator>
  <cp:lastModifiedBy>Greyshel Quirós Martínez</cp:lastModifiedBy>
  <dcterms:created xsi:type="dcterms:W3CDTF">2018-02-09T21:24:10Z</dcterms:created>
  <dcterms:modified xsi:type="dcterms:W3CDTF">2025-05-13T20:25:18Z</dcterms:modified>
</cp:coreProperties>
</file>