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EMICIDIOS (COMUN DEL OBSERVATORIO) A FEB 2025\CONSOLIDADO y DATOS GENERALES\"/>
    </mc:Choice>
  </mc:AlternateContent>
  <xr:revisionPtr revIDLastSave="0" documentId="13_ncr:1_{C9BC7A13-D474-4B5F-92A5-88AC5367AF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micidios2007-2024" sheetId="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4" l="1"/>
  <c r="V9" i="4" l="1"/>
  <c r="V8" i="4"/>
  <c r="V7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V10" i="4" l="1"/>
</calcChain>
</file>

<file path=xl/sharedStrings.xml><?xml version="1.0" encoding="utf-8"?>
<sst xmlns="http://schemas.openxmlformats.org/spreadsheetml/2006/main" count="25" uniqueCount="24">
  <si>
    <t xml:space="preserve">Homicidios dolosos contra mujeres </t>
  </si>
  <si>
    <t>Femicidio Ampliado (Belém do Pará)</t>
  </si>
  <si>
    <t>Femicidio Art.Nº 21 LPVCM</t>
  </si>
  <si>
    <t>Total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</si>
  <si>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</si>
  <si>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</si>
  <si>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</si>
  <si>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</si>
  <si>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</si>
  <si>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</si>
  <si>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</si>
  <si>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</si>
  <si>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</si>
  <si>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</si>
  <si>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</si>
  <si>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2019</t>
  </si>
  <si>
    <t>2020</t>
  </si>
  <si>
    <t>2021</t>
  </si>
  <si>
    <t>2022</t>
  </si>
  <si>
    <t>Femicidio en otros contextos</t>
  </si>
  <si>
    <t>2018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</si>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</sst>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"/>
      <name val="Arial"/>
      <family val="2"/>
    </font>
    <font>
      <sz val="6"/>
      <color theme="1"/>
      <name val="Arial"/>
      <family val="2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Segoe UI Light"/>
      <family val="2"/>
    </font>
    <font>
      <b/>
      <sz val="11"/>
      <color rgb="FF222128"/>
      <name val="Segoe UI Light"/>
      <family val="2"/>
    </font>
    <font>
      <sz val="11"/>
      <color theme="1"/>
      <name val="Segoe UI Light"/>
      <family val="2"/>
    </font>
    <font>
      <sz val="11"/>
      <color rgb="FF222128"/>
      <name val="Segoe UI Light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611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9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4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  <fill>
        <patternFill patternType="solid">
          <fgColor indexed="64"/>
          <bgColor rgb="FFE9611C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E9611C"/>
      <color rgb="FF222128"/>
      <color rgb="FF88A945"/>
      <color rgb="FF93B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>
                <a:latin typeface="Abadi" panose="020B0604020104020204" pitchFamily="34" charset="0"/>
              </a:rPr>
              <a:t>Femicidios registrados en Costa Rica según tipo. </a:t>
            </a:r>
          </a:p>
          <a:p>
            <a:pPr>
              <a:defRPr b="1"/>
            </a:pPr>
            <a:r>
              <a:rPr lang="es-CR" b="1">
                <a:latin typeface="Abadi" panose="020B0604020104020204" pitchFamily="34" charset="0"/>
              </a:rPr>
              <a:t>Periodo 2007-2025*</a:t>
            </a:r>
          </a:p>
        </c:rich>
      </c:tx>
      <c:layout>
        <c:manualLayout>
          <c:xMode val="edge"/>
          <c:yMode val="edge"/>
          <c:x val="0.29994439203116663"/>
          <c:y val="1.7674417741589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0840950000300022E-2"/>
          <c:y val="0.1553448974741084"/>
          <c:w val="0.96998523539997628"/>
          <c:h val="0.696378321607601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'Femicidios2007-2024'!$B$7</c:f>
              <c:strCache>
                <c:ptCount val="1"/>
                <c:pt idx="0">
                  <c:v>Femicidio Ampliado (Belém do Pará)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'Femicidios2007-2024'!$C$6:$U$6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'Femicidios2007-2024'!$C$7:$U$7</c:f>
              <c:numCache>
                <c:formatCode>General</c:formatCode>
                <c:ptCount val="19"/>
                <c:pt idx="0">
                  <c:v>15</c:v>
                </c:pt>
                <c:pt idx="1">
                  <c:v>15</c:v>
                </c:pt>
                <c:pt idx="2">
                  <c:v>24</c:v>
                </c:pt>
                <c:pt idx="3">
                  <c:v>21</c:v>
                </c:pt>
                <c:pt idx="4">
                  <c:v>30</c:v>
                </c:pt>
                <c:pt idx="5">
                  <c:v>21</c:v>
                </c:pt>
                <c:pt idx="6">
                  <c:v>11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15</c:v>
                </c:pt>
                <c:pt idx="14">
                  <c:v>10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7-4088-A9AF-23D48478732A}"/>
            </c:ext>
          </c:extLst>
        </c:ser>
        <c:ser>
          <c:idx val="1"/>
          <c:order val="1"/>
          <c:tx>
            <c:strRef>
              <c:f>'Femicidios2007-2024'!$B$8</c:f>
              <c:strCache>
                <c:ptCount val="1"/>
                <c:pt idx="0">
                  <c:v>Femicidio Art.Nº 21 LPVCM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1.0544014897976177E-16"/>
                  <c:y val="-9.555555117221056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F7-4088-A9AF-23D48478732A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bg1">
                          <a:lumMod val="95000"/>
                        </a:schemeClr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262-44B2-88B2-9C5DE5B471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'Femicidios2007-2024'!$C$6:$U$6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'Femicidios2007-2024'!$C$8:$U$8</c:f>
              <c:numCache>
                <c:formatCode>General</c:formatCode>
                <c:ptCount val="19"/>
                <c:pt idx="0">
                  <c:v>6</c:v>
                </c:pt>
                <c:pt idx="1">
                  <c:v>18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18</c:v>
                </c:pt>
                <c:pt idx="12">
                  <c:v>9</c:v>
                </c:pt>
                <c:pt idx="13">
                  <c:v>15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22</c:v>
                </c:pt>
                <c:pt idx="18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7-4088-A9AF-23D48478732A}"/>
            </c:ext>
          </c:extLst>
        </c:ser>
        <c:ser>
          <c:idx val="2"/>
          <c:order val="2"/>
          <c:tx>
            <c:strRef>
              <c:f>'Femicidios2007-2024'!$B$9</c:f>
              <c:strCache>
                <c:ptCount val="1"/>
                <c:pt idx="0">
                  <c:v>Femicidio en otros contextos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313348673769413E-2"/>
                      <c:h val="9.76765138942040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AF7-4088-A9AF-23D484787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'Femicidios2007-2024'!$C$6:$U$6</c:f>
              <c:strCache>
                <c:ptCount val="19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  <c:pt idx="18">
                  <c:v>2025</c:v>
                </c:pt>
              </c:strCache>
            </c:strRef>
          </c:cat>
          <c:val>
            <c:numRef>
              <c:f>'Femicidios2007-2024'!$C$9:$U$9</c:f>
              <c:numCache>
                <c:formatCode>General</c:formatCode>
                <c:ptCount val="19"/>
                <c:pt idx="15">
                  <c:v>12</c:v>
                </c:pt>
                <c:pt idx="16">
                  <c:v>20</c:v>
                </c:pt>
                <c:pt idx="17">
                  <c:v>17</c:v>
                </c:pt>
                <c:pt idx="1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F7-4088-A9AF-23D4847873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5671360"/>
        <c:axId val="415671688"/>
      </c:barChart>
      <c:catAx>
        <c:axId val="41567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415671688"/>
        <c:crosses val="autoZero"/>
        <c:auto val="1"/>
        <c:lblAlgn val="ctr"/>
        <c:lblOffset val="100"/>
        <c:noMultiLvlLbl val="0"/>
      </c:catAx>
      <c:valAx>
        <c:axId val="415671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567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10903838253971"/>
          <c:y val="4.4839118365293806E-2"/>
          <c:w val="0.25929001350479625"/>
          <c:h val="0.28918447154638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942106</xdr:colOff>
      <xdr:row>30</xdr:row>
      <xdr:rowOff>36643</xdr:rowOff>
    </xdr:from>
    <xdr:to>
      <xdr:col>1</xdr:col>
      <xdr:colOff>1576272</xdr:colOff>
      <xdr:row>32</xdr:row>
      <xdr:rowOff>22789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9E74424-BF56-4293-A8AA-EC966A1DC163}"/>
            </a:ext>
          </a:extLst>
        </xdr:cNvPr>
        <xdr:cNvSpPr txBox="1"/>
      </xdr:nvSpPr>
      <xdr:spPr>
        <a:xfrm>
          <a:off x="1437406" y="4532443"/>
          <a:ext cx="634166" cy="2528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R" sz="1100"/>
        </a:p>
      </xdr:txBody>
    </xdr:sp>
    <xdr:clientData/>
  </xdr:twoCellAnchor>
  <xdr:twoCellAnchor>
    <xdr:from>
      <xdr:col>1</xdr:col>
      <xdr:colOff>317942</xdr:colOff>
      <xdr:row>11</xdr:row>
      <xdr:rowOff>106102</xdr:rowOff>
    </xdr:from>
    <xdr:to>
      <xdr:col>21</xdr:col>
      <xdr:colOff>324411</xdr:colOff>
      <xdr:row>46</xdr:row>
      <xdr:rowOff>89648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66F437-8915-443C-83AD-A03E37316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313766</xdr:colOff>
      <xdr:row>47</xdr:row>
      <xdr:rowOff>48126</xdr:rowOff>
    </xdr:from>
    <xdr:to>
      <xdr:col>21</xdr:col>
      <xdr:colOff>390525</xdr:colOff>
      <xdr:row>51</xdr:row>
      <xdr:rowOff>123826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BA68A85-07D9-497D-8753-5B6E3D587339}"/>
            </a:ext>
          </a:extLst>
        </xdr:cNvPr>
        <xdr:cNvSpPr txBox="1"/>
      </xdr:nvSpPr>
      <xdr:spPr>
        <a:xfrm>
          <a:off x="809066" y="6829926"/>
          <a:ext cx="12602134" cy="7234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C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Información actualizada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</a:t>
          </a:r>
          <a:r>
            <a:rPr lang="es-ES" sz="1100" b="1" baseline="0">
              <a:solidFill>
                <a:srgbClr val="E9611C"/>
              </a:solidFill>
              <a:effectLst/>
              <a:latin typeface="+mn-lt"/>
              <a:ea typeface="+mn-ea"/>
              <a:cs typeface="+mn-cs"/>
            </a:rPr>
            <a:t>21/8/2025,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datos </a:t>
          </a:r>
          <a:r>
            <a:rPr lang="es-C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Fiscalía Adjunta de Género, el Subproceso de Estadísticas del Poder Judicial y de la Sub-Comisión Interinstitucional de Prevención del Femicidio.  </a:t>
          </a:r>
          <a:r>
            <a:rPr lang="es-CR" sz="1100" b="0">
              <a:effectLst/>
            </a:rPr>
            <a:t>La categoría Femicidio en otros contextos fue introducida</a:t>
          </a:r>
          <a:r>
            <a:rPr lang="es-CR" sz="1100" b="0" baseline="0">
              <a:effectLst/>
            </a:rPr>
            <a:t> mediante reforma a la Ley de Penalización de Violencia contra las Mujeres, Artículo 21 bis, que entró en vigencia el 23 de agosto de 2021. En ella se contemplan la </a:t>
          </a:r>
          <a:r>
            <a:rPr lang="es-C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mayoría de los escenarios que histórica y estadísticamente hasta entonces se habían considerado</a:t>
          </a:r>
          <a:r>
            <a:rPr lang="es-C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como parte del </a:t>
          </a:r>
          <a:r>
            <a:rPr lang="es-C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femicidio ampliado y se agregan nuevos escenarios.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 el Observatorio de Violencia de Género contra las Mujeres y Acceso a la Justicia.</a:t>
          </a:r>
          <a:endParaRPr lang="es-CR" b="1">
            <a:effectLst/>
          </a:endParaRPr>
        </a:p>
        <a:p>
          <a:endParaRPr lang="es-CR" sz="1100" b="0">
            <a:effectLst/>
          </a:endParaRPr>
        </a:p>
        <a:p>
          <a:endParaRPr lang="es-CR" sz="1050"/>
        </a:p>
      </xdr:txBody>
    </xdr:sp>
    <xdr:clientData/>
  </xdr:twoCellAnchor>
  <xdr:oneCellAnchor>
    <xdr:from>
      <xdr:col>7</xdr:col>
      <xdr:colOff>40106</xdr:colOff>
      <xdr:row>45</xdr:row>
      <xdr:rowOff>24063</xdr:rowOff>
    </xdr:from>
    <xdr:ext cx="184731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4FE4D6E-82C1-4B5E-BFD2-4F24F21F46A4}"/>
            </a:ext>
          </a:extLst>
        </xdr:cNvPr>
        <xdr:cNvSpPr txBox="1"/>
      </xdr:nvSpPr>
      <xdr:spPr>
        <a:xfrm>
          <a:off x="5732246" y="64324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R" sz="1100"/>
        </a:p>
      </xdr:txBody>
    </xdr:sp>
    <xdr:clientData/>
  </xdr:oneCellAnchor>
  <xdr:twoCellAnchor>
    <xdr:from>
      <xdr:col>9</xdr:col>
      <xdr:colOff>110067</xdr:colOff>
      <xdr:row>19</xdr:row>
      <xdr:rowOff>101600</xdr:rowOff>
    </xdr:from>
    <xdr:to>
      <xdr:col>11</xdr:col>
      <xdr:colOff>67734</xdr:colOff>
      <xdr:row>22</xdr:row>
      <xdr:rowOff>33867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EA2B002-1D4B-4B1C-B272-D24E4159DEF1}"/>
            </a:ext>
          </a:extLst>
        </xdr:cNvPr>
        <xdr:cNvSpPr txBox="1"/>
      </xdr:nvSpPr>
      <xdr:spPr>
        <a:xfrm>
          <a:off x="6884247" y="3119120"/>
          <a:ext cx="1039707" cy="320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b="1"/>
            <a:t>Total 531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DEBE58-4CE8-499B-9132-FDCD7F871D0C}" name="Tabla134" displayName="Tabla134" ref="B6:V11" totalsRowCount="1" headerRowDxfId="39" dataDxfId="38">
  <tableColumns count="21">
    <tableColumn id="1" xr3:uid="{F1C81D7B-5228-4A11-B3FF-3DB2C8389275}" name="Homicidios dolosos contra mujeres " dataDxfId="37" totalsRowDxfId="20"/>
    <tableColumn id="2" xr3:uid="{EB8C63C2-CCB1-408D-94CE-BCF9244E7ECA}" name="2007" dataDxfId="36" totalsRowDxfId="19"/>
    <tableColumn id="3" xr3:uid="{6B95B248-26FD-4145-A1D0-0CCD4AF9A25F}" name="2008" dataDxfId="35" totalsRowDxfId="18"/>
    <tableColumn id="4" xr3:uid="{BA1F19CB-1AC8-492F-A399-401EBED42EA4}" name="2009" dataDxfId="34" totalsRowDxfId="17"/>
    <tableColumn id="5" xr3:uid="{8F10B9B5-0164-4F76-B846-2C9AE5825D81}" name="2010" dataDxfId="33" totalsRowDxfId="16"/>
    <tableColumn id="6" xr3:uid="{7BBCA4CC-45A6-4469-9BEA-E036C859EAF4}" name="2011" dataDxfId="32" totalsRowDxfId="15"/>
    <tableColumn id="7" xr3:uid="{D2ED35A0-DD7D-48E7-A61D-1AB8250A420E}" name="2012" dataDxfId="31" totalsRowDxfId="14"/>
    <tableColumn id="8" xr3:uid="{A610C43B-7C20-460A-B648-B2531C302792}" name="2013" dataDxfId="30" totalsRowDxfId="13"/>
    <tableColumn id="9" xr3:uid="{82852AC5-6E1E-4B3D-AC40-ADEAC7E00DA8}" name="2014" dataDxfId="29" totalsRowDxfId="12"/>
    <tableColumn id="10" xr3:uid="{F8DE1913-C4C3-4BEE-8E46-F4FDA1D59401}" name="2015" dataDxfId="28" totalsRowDxfId="11"/>
    <tableColumn id="11" xr3:uid="{88C5FA58-3D13-4F85-BF2F-5D73B5D939E7}" name="2016" dataDxfId="27" totalsRowDxfId="10"/>
    <tableColumn id="12" xr3:uid="{0258BDBD-CD52-4147-97AB-A613531AB8CD}" name="2017" dataDxfId="26" totalsRowDxfId="9"/>
    <tableColumn id="13" xr3:uid="{AD969C59-7E62-4C16-8AB0-37A1C0A8FC9D}" name="2018" dataDxfId="25" totalsRowDxfId="8"/>
    <tableColumn id="14" xr3:uid="{2A40F638-456B-4DD0-AD2F-40B5B4B713D9}" name="2019" dataDxfId="24" totalsRowDxfId="7"/>
    <tableColumn id="15" xr3:uid="{69254281-E131-4C58-A15B-FC97E745CA34}" name="2020" dataDxfId="23" totalsRowDxfId="6"/>
    <tableColumn id="16" xr3:uid="{DA0AB71E-CF1A-4705-8785-FF19783D4BA9}" name="2021" dataDxfId="22" totalsRowDxfId="5"/>
    <tableColumn id="18" xr3:uid="{7950C084-7247-4783-B855-1F62CBDECDDE}" name="2022" totalsRowDxfId="4"/>
    <tableColumn id="19" xr3:uid="{BB7BA7E2-2BA0-44A2-8A23-7369E31EAAC5}" name="2023" totalsRowDxfId="3"/>
    <tableColumn id="20" xr3:uid="{597B25A3-B227-4DC9-B308-47EB93C92D59}" name="2024" totalsRowDxfId="2"/>
    <tableColumn id="21" xr3:uid="{67001833-3C96-46CA-9BC4-F48605682DCD}" name="2025" totalsRowDxfId="1"/>
    <tableColumn id="17" xr3:uid="{6BF9A021-6B2B-485C-B7EA-20810883D02F}" name="Total" dataDxfId="21" totalsRow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C1E9-89FB-4D8E-B2E4-892FA56B7F5E}">
  <dimension ref="A5:AD54"/>
  <sheetViews>
    <sheetView tabSelected="1" topLeftCell="A12" zoomScale="80" zoomScaleNormal="80" workbookViewId="0">
      <selection activeCell="Y26" sqref="Y26"/>
    </sheetView>
  </sheetViews>
  <sheetFormatPr baseColWidth="10" defaultColWidth="9.28515625" defaultRowHeight="10.199999999999999" x14ac:dyDescent="0.2"/>
  <cols>
    <col min="2" max="2" width="46.7109375" style="2" bestFit="1" customWidth="1"/>
    <col min="3" max="11" width="10.140625" style="3" customWidth="1"/>
    <col min="12" max="13" width="10.140625" style="2" customWidth="1"/>
    <col min="14" max="14" width="11.140625" style="3" customWidth="1"/>
    <col min="15" max="16384" width="9.28515625" style="2"/>
  </cols>
  <sheetData>
    <row r="5" spans="1:22" x14ac:dyDescent="0.2">
      <c r="A5" s="2"/>
    </row>
    <row r="6" spans="1:22" ht="16.8" x14ac:dyDescent="0.4">
      <c r="A6" s="2"/>
      <c r="B6" s="10" t="s">
        <v>0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3" t="s">
        <v>14</v>
      </c>
      <c r="N6" s="12" t="s">
        <v>20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21</v>
      </c>
      <c r="T6" s="12" t="s">
        <v>22</v>
      </c>
      <c r="U6" s="12" t="s">
        <v>23</v>
      </c>
      <c r="V6" s="11" t="s">
        <v>3</v>
      </c>
    </row>
    <row r="7" spans="1:22" ht="16.8" x14ac:dyDescent="0.4">
      <c r="A7" s="2"/>
      <c r="B7" s="15" t="s">
        <v>1</v>
      </c>
      <c r="C7" s="17">
        <v>15</v>
      </c>
      <c r="D7" s="17">
        <v>15</v>
      </c>
      <c r="E7" s="17">
        <v>24</v>
      </c>
      <c r="F7" s="17">
        <v>21</v>
      </c>
      <c r="G7" s="17">
        <v>30</v>
      </c>
      <c r="H7" s="17">
        <v>21</v>
      </c>
      <c r="I7" s="17">
        <v>11</v>
      </c>
      <c r="J7" s="17">
        <v>17</v>
      </c>
      <c r="K7" s="17">
        <v>18</v>
      </c>
      <c r="L7" s="17">
        <v>15</v>
      </c>
      <c r="M7" s="17">
        <v>12</v>
      </c>
      <c r="N7" s="17">
        <v>9</v>
      </c>
      <c r="O7" s="17">
        <v>8</v>
      </c>
      <c r="P7" s="17">
        <v>15</v>
      </c>
      <c r="Q7" s="17">
        <v>10</v>
      </c>
      <c r="R7" s="21">
        <v>2</v>
      </c>
      <c r="S7" s="21"/>
      <c r="T7" s="21"/>
      <c r="U7" s="21"/>
      <c r="V7" s="21">
        <f>SUM(C7:U7)</f>
        <v>243</v>
      </c>
    </row>
    <row r="8" spans="1:22" ht="16.8" x14ac:dyDescent="0.4">
      <c r="A8" s="2"/>
      <c r="B8" s="15" t="s">
        <v>2</v>
      </c>
      <c r="C8" s="16">
        <v>6</v>
      </c>
      <c r="D8" s="16">
        <v>18</v>
      </c>
      <c r="E8" s="16">
        <v>15</v>
      </c>
      <c r="F8" s="16">
        <v>10</v>
      </c>
      <c r="G8" s="16">
        <v>12</v>
      </c>
      <c r="H8" s="16">
        <v>5</v>
      </c>
      <c r="I8" s="16">
        <v>7</v>
      </c>
      <c r="J8" s="16">
        <v>7</v>
      </c>
      <c r="K8" s="16">
        <v>9</v>
      </c>
      <c r="L8" s="16">
        <v>11</v>
      </c>
      <c r="M8" s="17">
        <v>14</v>
      </c>
      <c r="N8" s="16">
        <v>18</v>
      </c>
      <c r="O8" s="16">
        <v>9</v>
      </c>
      <c r="P8" s="23">
        <v>15</v>
      </c>
      <c r="Q8" s="16">
        <v>10</v>
      </c>
      <c r="R8" s="16">
        <v>12</v>
      </c>
      <c r="S8" s="16">
        <v>13</v>
      </c>
      <c r="T8" s="16">
        <v>22</v>
      </c>
      <c r="U8" s="16">
        <v>19</v>
      </c>
      <c r="V8" s="21">
        <f>SUM(C8:U8)</f>
        <v>232</v>
      </c>
    </row>
    <row r="9" spans="1:22" ht="16.8" x14ac:dyDescent="0.4">
      <c r="A9" s="2"/>
      <c r="B9" s="15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6"/>
      <c r="O9" s="16"/>
      <c r="P9" s="16"/>
      <c r="Q9" s="16"/>
      <c r="R9" s="23">
        <v>12</v>
      </c>
      <c r="S9" s="23">
        <v>20</v>
      </c>
      <c r="T9" s="23">
        <v>17</v>
      </c>
      <c r="U9" s="23">
        <v>7</v>
      </c>
      <c r="V9" s="21">
        <f>SUM(C9:U9)</f>
        <v>56</v>
      </c>
    </row>
    <row r="10" spans="1:22" ht="17.399999999999999" thickBot="1" x14ac:dyDescent="0.45">
      <c r="A10" s="2"/>
      <c r="B10" s="19" t="s">
        <v>3</v>
      </c>
      <c r="C10" s="20">
        <f t="shared" ref="C10:Q10" si="0">SUM(C7:C8)</f>
        <v>21</v>
      </c>
      <c r="D10" s="20">
        <f t="shared" si="0"/>
        <v>33</v>
      </c>
      <c r="E10" s="20">
        <f t="shared" si="0"/>
        <v>39</v>
      </c>
      <c r="F10" s="20">
        <f t="shared" si="0"/>
        <v>31</v>
      </c>
      <c r="G10" s="20">
        <f t="shared" si="0"/>
        <v>42</v>
      </c>
      <c r="H10" s="20">
        <f t="shared" si="0"/>
        <v>26</v>
      </c>
      <c r="I10" s="20">
        <f t="shared" si="0"/>
        <v>18</v>
      </c>
      <c r="J10" s="20">
        <f t="shared" si="0"/>
        <v>24</v>
      </c>
      <c r="K10" s="20">
        <f t="shared" si="0"/>
        <v>27</v>
      </c>
      <c r="L10" s="20">
        <f t="shared" si="0"/>
        <v>26</v>
      </c>
      <c r="M10" s="20">
        <f t="shared" si="0"/>
        <v>26</v>
      </c>
      <c r="N10" s="20">
        <f t="shared" si="0"/>
        <v>27</v>
      </c>
      <c r="O10" s="20">
        <f t="shared" si="0"/>
        <v>17</v>
      </c>
      <c r="P10" s="20">
        <f t="shared" si="0"/>
        <v>30</v>
      </c>
      <c r="Q10" s="20">
        <f t="shared" si="0"/>
        <v>20</v>
      </c>
      <c r="R10" s="20">
        <f>SUM(R7:R9)</f>
        <v>26</v>
      </c>
      <c r="S10" s="20">
        <f t="shared" ref="S10:U10" si="1">SUM(S7:S9)</f>
        <v>33</v>
      </c>
      <c r="T10" s="20">
        <f t="shared" si="1"/>
        <v>39</v>
      </c>
      <c r="U10" s="20">
        <f t="shared" si="1"/>
        <v>26</v>
      </c>
      <c r="V10" s="20">
        <f>SUM(V7:V9)</f>
        <v>531</v>
      </c>
    </row>
    <row r="11" spans="1:22" ht="17.399999999999999" thickTop="1" x14ac:dyDescent="0.4">
      <c r="A11" s="2"/>
      <c r="B11" s="22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18"/>
      <c r="T11" s="18"/>
      <c r="U11" s="24"/>
      <c r="V11" s="18"/>
    </row>
    <row r="12" spans="1:22" ht="16.8" x14ac:dyDescent="0.4">
      <c r="A12" s="2"/>
      <c r="B12" s="2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6.8" x14ac:dyDescent="0.4">
      <c r="A13" s="2"/>
      <c r="B13" s="2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6.8" x14ac:dyDescent="0.4">
      <c r="A14" s="2"/>
      <c r="B14" s="22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x14ac:dyDescent="0.2">
      <c r="A15" s="2"/>
    </row>
    <row r="16" spans="1:22" x14ac:dyDescent="0.2">
      <c r="A16" s="2"/>
    </row>
    <row r="17" spans="1:30" x14ac:dyDescent="0.2">
      <c r="A17" s="2"/>
    </row>
    <row r="18" spans="1:30" x14ac:dyDescent="0.2">
      <c r="A18" s="2"/>
    </row>
    <row r="19" spans="1:30" x14ac:dyDescent="0.2">
      <c r="A19" s="2"/>
    </row>
    <row r="20" spans="1:30" x14ac:dyDescent="0.2">
      <c r="A20" s="2"/>
    </row>
    <row r="21" spans="1:30" x14ac:dyDescent="0.2">
      <c r="A21" s="2"/>
    </row>
    <row r="22" spans="1:30" x14ac:dyDescent="0.2">
      <c r="A22" s="2"/>
    </row>
    <row r="23" spans="1:30" x14ac:dyDescent="0.2">
      <c r="A23" s="2"/>
    </row>
    <row r="24" spans="1:30" x14ac:dyDescent="0.2">
      <c r="A24" s="2"/>
    </row>
    <row r="25" spans="1:30" x14ac:dyDescent="0.2">
      <c r="A25" s="14"/>
    </row>
    <row r="26" spans="1:30" x14ac:dyDescent="0.2">
      <c r="A26" s="2"/>
      <c r="Z26" s="25"/>
      <c r="AA26" s="25"/>
      <c r="AB26" s="25"/>
      <c r="AC26" s="25"/>
      <c r="AD26" s="25"/>
    </row>
    <row r="27" spans="1:30" x14ac:dyDescent="0.2">
      <c r="A27" s="2"/>
    </row>
    <row r="28" spans="1:30" x14ac:dyDescent="0.2">
      <c r="A28" s="2"/>
    </row>
    <row r="29" spans="1:30" x14ac:dyDescent="0.2">
      <c r="A29" s="2"/>
    </row>
    <row r="30" spans="1:30" x14ac:dyDescent="0.2">
      <c r="A30" s="2"/>
    </row>
    <row r="31" spans="1:30" x14ac:dyDescent="0.2">
      <c r="A31" s="2"/>
      <c r="Z31" s="4"/>
      <c r="AA31" s="4"/>
      <c r="AB31" s="4"/>
      <c r="AC31" s="4"/>
      <c r="AD31" s="4"/>
    </row>
    <row r="32" spans="1:30" x14ac:dyDescent="0.2">
      <c r="A32" s="2"/>
    </row>
    <row r="33" spans="1:24" x14ac:dyDescent="0.2">
      <c r="A33" s="2"/>
    </row>
    <row r="34" spans="1:24" x14ac:dyDescent="0.2">
      <c r="A34" s="2"/>
      <c r="B34" s="5"/>
      <c r="E34" s="6"/>
    </row>
    <row r="35" spans="1:24" x14ac:dyDescent="0.2">
      <c r="A35" s="2"/>
    </row>
    <row r="36" spans="1:24" x14ac:dyDescent="0.2">
      <c r="A36" s="2"/>
    </row>
    <row r="37" spans="1:24" s="3" customFormat="1" x14ac:dyDescent="0.2">
      <c r="A37" s="2"/>
      <c r="B37" s="2"/>
      <c r="C37" s="7"/>
      <c r="D37" s="7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s="3" customFormat="1" ht="6" customHeight="1" x14ac:dyDescent="0.2">
      <c r="A38" s="2"/>
      <c r="B38" s="2"/>
      <c r="C38" s="7"/>
      <c r="D38" s="7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s="3" customFormat="1" x14ac:dyDescent="0.2">
      <c r="A39" s="2"/>
      <c r="B39" s="2"/>
      <c r="C39" s="7"/>
      <c r="D39" s="7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s="3" customFormat="1" ht="13.2" x14ac:dyDescent="0.2">
      <c r="A40" s="14"/>
      <c r="E40" s="8"/>
      <c r="F40" s="1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s="3" customFormat="1" x14ac:dyDescent="0.2">
      <c r="A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s="3" customFormat="1" x14ac:dyDescent="0.2">
      <c r="A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3.2" x14ac:dyDescent="0.2">
      <c r="A43" s="2"/>
      <c r="B43" s="9"/>
    </row>
    <row r="44" spans="1:24" x14ac:dyDescent="0.2">
      <c r="A44" s="2"/>
    </row>
    <row r="45" spans="1:24" x14ac:dyDescent="0.2">
      <c r="A45" s="2"/>
    </row>
    <row r="46" spans="1:24" x14ac:dyDescent="0.2">
      <c r="A46" s="2"/>
    </row>
    <row r="47" spans="1:24" x14ac:dyDescent="0.2">
      <c r="A47" s="2"/>
    </row>
    <row r="48" spans="1:24" ht="19.2" customHeight="1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14"/>
    </row>
  </sheetData>
  <mergeCells count="1">
    <mergeCell ref="Z26:AD26"/>
  </mergeCells>
  <phoneticPr fontId="12" type="noConversion"/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Femicidios2007-2024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Dixie Mendoza Chaves</cp:lastModifiedBy>
  <cp:lastPrinted>2017-03-27T20:46:16Z</cp:lastPrinted>
  <dcterms:created xsi:type="dcterms:W3CDTF">2016-07-07T16:11:13Z</dcterms:created>
  <dcterms:modified xsi:type="dcterms:W3CDTF">2025-08-22T23:46:10Z</dcterms:modified>
</cp:coreProperties>
</file>