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iazr\Documents\ESTADÍSTICAS\2019\Femicidio\"/>
    </mc:Choice>
  </mc:AlternateContent>
  <xr:revisionPtr revIDLastSave="0" documentId="8_{FE147348-7134-4028-BD02-30812CD961DC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Femicidi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04" i="1" l="1"/>
  <c r="J103" i="1" l="1"/>
  <c r="J96" i="1"/>
  <c r="J97" i="1"/>
  <c r="J98" i="1"/>
  <c r="J99" i="1"/>
  <c r="J100" i="1"/>
  <c r="J101" i="1"/>
  <c r="J102" i="1"/>
  <c r="J95" i="1"/>
  <c r="K101" i="1"/>
  <c r="K102" i="1"/>
  <c r="K103" i="1"/>
  <c r="K100" i="1" l="1"/>
  <c r="K99" i="1"/>
  <c r="K98" i="1"/>
  <c r="K97" i="1"/>
  <c r="K96" i="1"/>
  <c r="K95" i="1"/>
</calcChain>
</file>

<file path=xl/sharedStrings.xml><?xml version="1.0" encoding="utf-8"?>
<sst xmlns="http://schemas.openxmlformats.org/spreadsheetml/2006/main" count="24" uniqueCount="20">
  <si>
    <t xml:space="preserve">Homicidios dolosos contra mujeres </t>
  </si>
  <si>
    <t>Femicidio Ampliado (Belém do Pará)</t>
  </si>
  <si>
    <t>Femicidio Art.Nº 21 LPVCM</t>
  </si>
  <si>
    <t>Homicida - Víctima</t>
  </si>
  <si>
    <t>Porcentaje de recurrencia</t>
  </si>
  <si>
    <t>Otros</t>
  </si>
  <si>
    <t>Atacante sexual</t>
  </si>
  <si>
    <t>Conviviente</t>
  </si>
  <si>
    <t>Ex-Conviviente</t>
  </si>
  <si>
    <t>Esposo</t>
  </si>
  <si>
    <t>Padre</t>
  </si>
  <si>
    <t>Amante</t>
  </si>
  <si>
    <t>Pretendiente</t>
  </si>
  <si>
    <t>Ex-Esposo</t>
  </si>
  <si>
    <t>Total</t>
  </si>
  <si>
    <t>Absolutoria</t>
  </si>
  <si>
    <t>Condenatoria</t>
  </si>
  <si>
    <t>FEMICIIDIO</t>
  </si>
  <si>
    <t>TENTATIVA DE FEMICIDIO</t>
  </si>
  <si>
    <t>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</si>
</sst>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7"/>
      <name val="Arial"/>
      <family val="2"/>
    </font>
    <font>
      <sz val="6"/>
      <color theme="1"/>
      <name val="Arial"/>
      <family val="2"/>
    </font>
    <font>
      <b/>
      <sz val="10"/>
      <color theme="1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</cellStyleXfs>
  <cellXfs count="3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0" fontId="0" fillId="2" borderId="0" xfId="0" applyNumberFormat="1" applyFill="1" applyAlignment="1">
      <alignment horizontal="center" vertical="center"/>
    </xf>
    <xf numFmtId="10" fontId="0" fillId="2" borderId="0" xfId="2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164" fontId="0" fillId="2" borderId="2" xfId="1" applyNumberFormat="1" applyFont="1" applyFill="1" applyBorder="1" applyAlignment="1">
      <alignment horizontal="center" vertical="center"/>
    </xf>
    <xf numFmtId="164" fontId="0" fillId="2" borderId="0" xfId="1" applyNumberFormat="1" applyFont="1" applyFill="1" applyBorder="1" applyAlignment="1">
      <alignment horizontal="center" vertical="center"/>
    </xf>
    <xf numFmtId="164" fontId="0" fillId="2" borderId="3" xfId="1" applyNumberFormat="1" applyFont="1" applyFill="1" applyBorder="1" applyAlignment="1">
      <alignment horizontal="center" vertical="center"/>
    </xf>
    <xf numFmtId="164" fontId="0" fillId="2" borderId="4" xfId="1" applyNumberFormat="1" applyFont="1" applyFill="1" applyBorder="1" applyAlignment="1">
      <alignment horizontal="center" vertical="center"/>
    </xf>
    <xf numFmtId="164" fontId="0" fillId="2" borderId="5" xfId="1" applyNumberFormat="1" applyFont="1" applyFill="1" applyBorder="1" applyAlignment="1">
      <alignment horizontal="center" vertical="center"/>
    </xf>
    <xf numFmtId="164" fontId="0" fillId="2" borderId="6" xfId="1" applyNumberFormat="1" applyFont="1" applyFill="1" applyBorder="1" applyAlignment="1">
      <alignment horizontal="center" vertical="center"/>
    </xf>
    <xf numFmtId="164" fontId="0" fillId="2" borderId="0" xfId="1" applyNumberFormat="1" applyFont="1" applyFill="1" applyBorder="1"/>
    <xf numFmtId="164" fontId="0" fillId="2" borderId="5" xfId="1" applyNumberFormat="1" applyFont="1" applyFill="1" applyBorder="1"/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0" xfId="0" applyFill="1" applyBorder="1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0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5">
    <cellStyle name="Comma 2" xfId="3" xr:uid="{00000000-0005-0000-0000-000001000000}"/>
    <cellStyle name="Millares" xfId="1" builtinId="3"/>
    <cellStyle name="Normal" xfId="0" builtinId="0"/>
    <cellStyle name="Normal 2" xfId="4" xr:uid="{00000000-0005-0000-0000-000003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400"/>
              <a:t>Gráfico 1. Femicidios registrados en Costa Rica según tipo. </a:t>
            </a:r>
          </a:p>
          <a:p>
            <a:pPr>
              <a:defRPr sz="1000"/>
            </a:pPr>
            <a:r>
              <a:rPr lang="en-US" sz="1400"/>
              <a:t>Periodo 2007-2018</a:t>
            </a:r>
          </a:p>
          <a:p>
            <a:pPr>
              <a:defRPr sz="1000"/>
            </a:pP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1.6916570549788543E-2"/>
          <c:y val="0.15277398124289035"/>
          <c:w val="0.81974387505768898"/>
          <c:h val="0.6785794145401754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Femicidio!$B$7</c:f>
              <c:strCache>
                <c:ptCount val="1"/>
                <c:pt idx="0">
                  <c:v>Femicidio Ampliado (Belém do Pará)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Femicidio!$C$6:$N$6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Femicidio!$C$7:$N$7</c:f>
              <c:numCache>
                <c:formatCode>General</c:formatCode>
                <c:ptCount val="12"/>
                <c:pt idx="0">
                  <c:v>15</c:v>
                </c:pt>
                <c:pt idx="1">
                  <c:v>15</c:v>
                </c:pt>
                <c:pt idx="2">
                  <c:v>24</c:v>
                </c:pt>
                <c:pt idx="3">
                  <c:v>21</c:v>
                </c:pt>
                <c:pt idx="4">
                  <c:v>30</c:v>
                </c:pt>
                <c:pt idx="5">
                  <c:v>21</c:v>
                </c:pt>
                <c:pt idx="6">
                  <c:v>11</c:v>
                </c:pt>
                <c:pt idx="7">
                  <c:v>17</c:v>
                </c:pt>
                <c:pt idx="8">
                  <c:v>18</c:v>
                </c:pt>
                <c:pt idx="9">
                  <c:v>15</c:v>
                </c:pt>
                <c:pt idx="10">
                  <c:v>12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EC-4D0F-A530-D5A0A2A5DAED}"/>
            </c:ext>
          </c:extLst>
        </c:ser>
        <c:ser>
          <c:idx val="2"/>
          <c:order val="1"/>
          <c:tx>
            <c:strRef>
              <c:f>Femicidio!$B$8</c:f>
              <c:strCache>
                <c:ptCount val="1"/>
                <c:pt idx="0">
                  <c:v>Femicidio Art.Nº 21 LPVCM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Femicidio!$C$6:$N$6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Femicidio!$C$8:$N$8</c:f>
              <c:numCache>
                <c:formatCode>General</c:formatCode>
                <c:ptCount val="12"/>
                <c:pt idx="0">
                  <c:v>6</c:v>
                </c:pt>
                <c:pt idx="1">
                  <c:v>18</c:v>
                </c:pt>
                <c:pt idx="2">
                  <c:v>15</c:v>
                </c:pt>
                <c:pt idx="3">
                  <c:v>10</c:v>
                </c:pt>
                <c:pt idx="4">
                  <c:v>12</c:v>
                </c:pt>
                <c:pt idx="5">
                  <c:v>5</c:v>
                </c:pt>
                <c:pt idx="6">
                  <c:v>7</c:v>
                </c:pt>
                <c:pt idx="7">
                  <c:v>7</c:v>
                </c:pt>
                <c:pt idx="8">
                  <c:v>9</c:v>
                </c:pt>
                <c:pt idx="9">
                  <c:v>11</c:v>
                </c:pt>
                <c:pt idx="10">
                  <c:v>14</c:v>
                </c:pt>
                <c:pt idx="1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EC-4D0F-A530-D5A0A2A5DA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637460480"/>
        <c:axId val="649561600"/>
      </c:barChart>
      <c:catAx>
        <c:axId val="63746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CR"/>
          </a:p>
        </c:txPr>
        <c:crossAx val="649561600"/>
        <c:crosses val="autoZero"/>
        <c:auto val="1"/>
        <c:lblAlgn val="ctr"/>
        <c:lblOffset val="100"/>
        <c:noMultiLvlLbl val="0"/>
      </c:catAx>
      <c:valAx>
        <c:axId val="6495616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374604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191604077172011"/>
          <c:y val="0.5026683059598106"/>
          <c:w val="0.14885673892839518"/>
          <c:h val="0.15515172573265021"/>
        </c:manualLayout>
      </c:layout>
      <c:overlay val="0"/>
      <c:txPr>
        <a:bodyPr/>
        <a:lstStyle/>
        <a:p>
          <a:pPr>
            <a:defRPr sz="800" b="1"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Distribución</a:t>
            </a:r>
            <a:r>
              <a:rPr lang="en-US" sz="1000" baseline="0"/>
              <a:t> porcentual basada en la persona perpetradora del femicidio según la clasificación estipulada por la Convención Belem Do Pará.</a:t>
            </a:r>
          </a:p>
          <a:p>
            <a:pPr>
              <a:defRPr sz="1000"/>
            </a:pPr>
            <a:r>
              <a:rPr lang="en-US" sz="1000" baseline="0"/>
              <a:t>Periodo 2007-2017.</a:t>
            </a:r>
          </a:p>
        </c:rich>
      </c:tx>
      <c:overlay val="0"/>
    </c:title>
    <c:autoTitleDeleted val="0"/>
    <c:view3D>
      <c:rotX val="30"/>
      <c:rotY val="30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911992899068131"/>
          <c:y val="0.1982084719555301"/>
          <c:w val="0.83770420823086256"/>
          <c:h val="0.65955476677340952"/>
        </c:manualLayout>
      </c:layout>
      <c:pie3DChart>
        <c:varyColors val="1"/>
        <c:ser>
          <c:idx val="0"/>
          <c:order val="0"/>
          <c:tx>
            <c:strRef>
              <c:f>Femicidio!$C$52</c:f>
              <c:strCache>
                <c:ptCount val="1"/>
                <c:pt idx="0">
                  <c:v>Porcentaje de recurrencia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/>
                </a:pPr>
                <a:endParaRPr lang="es-C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Femicidio!$B$53:$B$59</c:f>
              <c:strCache>
                <c:ptCount val="7"/>
                <c:pt idx="0">
                  <c:v>Otros</c:v>
                </c:pt>
                <c:pt idx="1">
                  <c:v>Atacante sexual</c:v>
                </c:pt>
                <c:pt idx="2">
                  <c:v>Ex-Conviviente</c:v>
                </c:pt>
                <c:pt idx="3">
                  <c:v>Padre</c:v>
                </c:pt>
                <c:pt idx="4">
                  <c:v>Amante</c:v>
                </c:pt>
                <c:pt idx="5">
                  <c:v>Pretendiente</c:v>
                </c:pt>
                <c:pt idx="6">
                  <c:v>Ex-Esposo</c:v>
                </c:pt>
              </c:strCache>
            </c:strRef>
          </c:cat>
          <c:val>
            <c:numRef>
              <c:f>Femicidio!$C$53:$C$59</c:f>
              <c:numCache>
                <c:formatCode>0.00%</c:formatCode>
                <c:ptCount val="7"/>
                <c:pt idx="0">
                  <c:v>0.3634</c:v>
                </c:pt>
                <c:pt idx="1">
                  <c:v>0.2576</c:v>
                </c:pt>
                <c:pt idx="2">
                  <c:v>0.192</c:v>
                </c:pt>
                <c:pt idx="3">
                  <c:v>6.5699999999999995E-2</c:v>
                </c:pt>
                <c:pt idx="4">
                  <c:v>5.5599999999999997E-2</c:v>
                </c:pt>
                <c:pt idx="5">
                  <c:v>4.0399999999999998E-2</c:v>
                </c:pt>
                <c:pt idx="6">
                  <c:v>2.53E-2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12-4B14-8854-91F37B4688B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 b="1" i="0" baseline="0">
                <a:effectLst/>
              </a:rPr>
              <a:t>Distribución porcentual basada en la persona perpetradora del femicidio según la clasificación estipulada por el  Art. 21 LPVCM.</a:t>
            </a:r>
            <a:endParaRPr lang="ru-RU" sz="1000">
              <a:effectLst/>
            </a:endParaRPr>
          </a:p>
          <a:p>
            <a:pPr>
              <a:defRPr sz="1000"/>
            </a:pPr>
            <a:r>
              <a:rPr lang="en-US" sz="1000" b="1" i="0" baseline="0">
                <a:effectLst/>
              </a:rPr>
              <a:t>Periodo 2007-2017.</a:t>
            </a:r>
            <a:endParaRPr lang="ru-RU" sz="1000">
              <a:effectLst/>
            </a:endParaRPr>
          </a:p>
        </c:rich>
      </c:tx>
      <c:layout>
        <c:manualLayout>
          <c:xMode val="edge"/>
          <c:yMode val="edge"/>
          <c:x val="0.14299479166666668"/>
          <c:y val="1.8845698494050621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1145833333333329E-2"/>
          <c:y val="0.20134947072523543"/>
          <c:w val="0.81770833333333337"/>
          <c:h val="0.64699088357884271"/>
        </c:manualLayout>
      </c:layout>
      <c:pie3DChart>
        <c:varyColors val="1"/>
        <c:ser>
          <c:idx val="0"/>
          <c:order val="0"/>
          <c:tx>
            <c:strRef>
              <c:f>Femicidio!$R$56</c:f>
              <c:strCache>
                <c:ptCount val="1"/>
                <c:pt idx="0">
                  <c:v>Porcentaje de recurrencia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Femicidio!$Q$57:$Q$58</c:f>
              <c:strCache>
                <c:ptCount val="2"/>
                <c:pt idx="0">
                  <c:v>Conviviente</c:v>
                </c:pt>
                <c:pt idx="1">
                  <c:v>Esposo</c:v>
                </c:pt>
              </c:strCache>
            </c:strRef>
          </c:cat>
          <c:val>
            <c:numRef>
              <c:f>Femicidio!$R$57:$R$58</c:f>
              <c:numCache>
                <c:formatCode>0.00%</c:formatCode>
                <c:ptCount val="2"/>
                <c:pt idx="0">
                  <c:v>0.78759999999999997</c:v>
                </c:pt>
                <c:pt idx="1">
                  <c:v>0.21240000000000001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49-4F5B-BF2F-34E14CD38C5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s-ES" sz="1400" b="1"/>
              <a:t>Hombres condenados en los Tribunales Penales por femicidio según la categoría del Art. 21 LPVCM.</a:t>
            </a:r>
          </a:p>
          <a:p>
            <a:pPr>
              <a:defRPr sz="1400" b="1"/>
            </a:pPr>
            <a:r>
              <a:rPr lang="es-ES" sz="1400" b="1"/>
              <a:t>Periodo 2009-2018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2.2598870056497175E-2"/>
          <c:y val="0.16524637581286802"/>
          <c:w val="0.94211526361602249"/>
          <c:h val="0.682832259838417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Femicidio!$J$94</c:f>
              <c:strCache>
                <c:ptCount val="1"/>
              </c:strCache>
            </c:strRef>
          </c:tx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Femicidio!$G$95:$G$104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Femicidio!$J$95:$J$104</c:f>
              <c:numCache>
                <c:formatCode>_(* #,##0_);_(* \(#,##0\);_(* "-"??_);_(@_)</c:formatCode>
                <c:ptCount val="10"/>
                <c:pt idx="0">
                  <c:v>7</c:v>
                </c:pt>
                <c:pt idx="1">
                  <c:v>10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  <c:pt idx="5">
                  <c:v>9</c:v>
                </c:pt>
                <c:pt idx="6">
                  <c:v>6</c:v>
                </c:pt>
                <c:pt idx="7">
                  <c:v>10</c:v>
                </c:pt>
                <c:pt idx="8">
                  <c:v>4</c:v>
                </c:pt>
                <c:pt idx="9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79-434B-A693-4F0F1496079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191174912"/>
        <c:axId val="191180800"/>
      </c:barChart>
      <c:catAx>
        <c:axId val="191174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CR"/>
          </a:p>
        </c:txPr>
        <c:crossAx val="191180800"/>
        <c:crosses val="autoZero"/>
        <c:auto val="1"/>
        <c:lblAlgn val="ctr"/>
        <c:lblOffset val="100"/>
        <c:noMultiLvlLbl val="0"/>
      </c:catAx>
      <c:valAx>
        <c:axId val="191180800"/>
        <c:scaling>
          <c:orientation val="minMax"/>
        </c:scaling>
        <c:delete val="1"/>
        <c:axPos val="l"/>
        <c:numFmt formatCode="_(* #,##0_);_(* \(#,##0\);_(* &quot;-&quot;??_);_(@_)" sourceLinked="1"/>
        <c:majorTickMark val="none"/>
        <c:minorTickMark val="none"/>
        <c:tickLblPos val="nextTo"/>
        <c:crossAx val="191174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/>
              <a:t>Personas sentenciadas en los Tribunales Penales por tentativa de femicidio según la categoría del Art. 21 LPVCM.</a:t>
            </a:r>
            <a:endParaRPr lang="ru-RU" sz="1400"/>
          </a:p>
          <a:p>
            <a:pPr>
              <a:defRPr sz="1400"/>
            </a:pPr>
            <a:r>
              <a:rPr lang="es-ES" sz="1400"/>
              <a:t>Periodo 2009-2018</a:t>
            </a:r>
            <a:endParaRPr lang="ru-RU" sz="1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5.3526975507475705E-2"/>
          <c:y val="0.18885195294170171"/>
          <c:w val="0.78655258337125034"/>
          <c:h val="0.686531545588017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Femicidio!$L$94</c:f>
              <c:strCache>
                <c:ptCount val="1"/>
                <c:pt idx="0">
                  <c:v>Absolutoria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Femicidio!$G$95:$G$104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Femicidio!$L$95:$L$104</c:f>
              <c:numCache>
                <c:formatCode>_(* #,##0_);_(* \(#,##0\);_(* "-"??_);_(@_)</c:formatCode>
                <c:ptCount val="10"/>
                <c:pt idx="0">
                  <c:v>1</c:v>
                </c:pt>
                <c:pt idx="1">
                  <c:v>3</c:v>
                </c:pt>
                <c:pt idx="2">
                  <c:v>6</c:v>
                </c:pt>
                <c:pt idx="3">
                  <c:v>8</c:v>
                </c:pt>
                <c:pt idx="4">
                  <c:v>15</c:v>
                </c:pt>
                <c:pt idx="5">
                  <c:v>12</c:v>
                </c:pt>
                <c:pt idx="6">
                  <c:v>13</c:v>
                </c:pt>
                <c:pt idx="7">
                  <c:v>6</c:v>
                </c:pt>
                <c:pt idx="8">
                  <c:v>23</c:v>
                </c:pt>
                <c:pt idx="9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AE-4DAD-B392-DBC5A0143786}"/>
            </c:ext>
          </c:extLst>
        </c:ser>
        <c:ser>
          <c:idx val="2"/>
          <c:order val="1"/>
          <c:tx>
            <c:strRef>
              <c:f>Femicidio!$M$94</c:f>
              <c:strCache>
                <c:ptCount val="1"/>
                <c:pt idx="0">
                  <c:v>Condenatoria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Femicidio!$G$95:$G$104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Femicidio!$M$95:$M$104</c:f>
              <c:numCache>
                <c:formatCode>_(* #,##0_);_(* \(#,##0\);_(* "-"??_);_(@_)</c:formatCode>
                <c:ptCount val="10"/>
                <c:pt idx="0">
                  <c:v>8</c:v>
                </c:pt>
                <c:pt idx="1">
                  <c:v>4</c:v>
                </c:pt>
                <c:pt idx="2">
                  <c:v>10</c:v>
                </c:pt>
                <c:pt idx="3">
                  <c:v>8</c:v>
                </c:pt>
                <c:pt idx="4">
                  <c:v>12</c:v>
                </c:pt>
                <c:pt idx="5">
                  <c:v>8</c:v>
                </c:pt>
                <c:pt idx="6">
                  <c:v>17</c:v>
                </c:pt>
                <c:pt idx="7">
                  <c:v>18</c:v>
                </c:pt>
                <c:pt idx="8">
                  <c:v>9</c:v>
                </c:pt>
                <c:pt idx="9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AE-4DAD-B392-DBC5A0143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91195776"/>
        <c:axId val="191197568"/>
      </c:barChart>
      <c:catAx>
        <c:axId val="191195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91197568"/>
        <c:crosses val="autoZero"/>
        <c:auto val="1"/>
        <c:lblAlgn val="ctr"/>
        <c:lblOffset val="100"/>
        <c:noMultiLvlLbl val="0"/>
      </c:catAx>
      <c:valAx>
        <c:axId val="19119756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91195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92076</xdr:colOff>
      <xdr:row>9</xdr:row>
      <xdr:rowOff>141282</xdr:rowOff>
    </xdr:from>
    <xdr:to>
      <xdr:col>16</xdr:col>
      <xdr:colOff>206376</xdr:colOff>
      <xdr:row>45</xdr:row>
      <xdr:rowOff>137583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255058</xdr:colOff>
      <xdr:row>50</xdr:row>
      <xdr:rowOff>91543</xdr:rowOff>
    </xdr:from>
    <xdr:to>
      <xdr:col>10</xdr:col>
      <xdr:colOff>75141</xdr:colOff>
      <xdr:row>81</xdr:row>
      <xdr:rowOff>40216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219074</xdr:colOff>
      <xdr:row>50</xdr:row>
      <xdr:rowOff>94719</xdr:rowOff>
    </xdr:from>
    <xdr:to>
      <xdr:col>23</xdr:col>
      <xdr:colOff>300567</xdr:colOff>
      <xdr:row>81</xdr:row>
      <xdr:rowOff>43393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375706</xdr:colOff>
      <xdr:row>105</xdr:row>
      <xdr:rowOff>117476</xdr:rowOff>
    </xdr:from>
    <xdr:to>
      <xdr:col>10</xdr:col>
      <xdr:colOff>212724</xdr:colOff>
      <xdr:row>136</xdr:row>
      <xdr:rowOff>7408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341842</xdr:colOff>
      <xdr:row>105</xdr:row>
      <xdr:rowOff>91545</xdr:rowOff>
    </xdr:from>
    <xdr:to>
      <xdr:col>24</xdr:col>
      <xdr:colOff>498475</xdr:colOff>
      <xdr:row>135</xdr:row>
      <xdr:rowOff>105833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0.00454</cdr:x>
      <cdr:y>0.93401</cdr:y>
    </cdr:from>
    <cdr:to>
      <cdr:x>0.31856</cdr:x>
      <cdr:y>0.97663</cdr:y>
    </cdr:to>
    <cdr:pic>
      <cdr:nvPicPr>
        <cdr:cNvPr id="5" name="Imagen 4">
          <a:extLst xmlns:a="http://schemas.openxmlformats.org/drawingml/2006/main">
            <a:ext uri="{FF2B5EF4-FFF2-40B4-BE49-F238E27FC236}">
              <a16:creationId xmlns:a16="http://schemas.microsoft.com/office/drawing/2014/main" id="{1216291A-37B3-42C5-9D13-3AD3779A388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7625" y="4800600"/>
          <a:ext cx="3296110" cy="219106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0.01037</cdr:x>
      <cdr:y>0.93122</cdr:y>
    </cdr:from>
    <cdr:to>
      <cdr:x>0.45914</cdr:x>
      <cdr:y>0.98127</cdr:y>
    </cdr:to>
    <cdr:pic>
      <cdr:nvPicPr>
        <cdr:cNvPr id="4" name="Imagen 3">
          <a:extLst xmlns:a="http://schemas.openxmlformats.org/drawingml/2006/main">
            <a:ext uri="{FF2B5EF4-FFF2-40B4-BE49-F238E27FC236}">
              <a16:creationId xmlns:a16="http://schemas.microsoft.com/office/drawing/2014/main" id="{E42D4AE7-0307-4FA3-A0EC-82ADCBB969D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6200" y="4076700"/>
          <a:ext cx="3296110" cy="219106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0.00661</cdr:x>
      <cdr:y>0.93775</cdr:y>
    </cdr:from>
    <cdr:to>
      <cdr:x>0.46401</cdr:x>
      <cdr:y>0.9878</cdr:y>
    </cdr:to>
    <cdr:pic>
      <cdr:nvPicPr>
        <cdr:cNvPr id="4" name="Imagen 3">
          <a:extLst xmlns:a="http://schemas.openxmlformats.org/drawingml/2006/main">
            <a:ext uri="{FF2B5EF4-FFF2-40B4-BE49-F238E27FC236}">
              <a16:creationId xmlns:a16="http://schemas.microsoft.com/office/drawing/2014/main" id="{C9D5D9E0-6F4E-451D-A61A-B5936B9982C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7625" y="4105275"/>
          <a:ext cx="3296110" cy="219106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0.01294</cdr:x>
      <cdr:y>0.93948</cdr:y>
    </cdr:from>
    <cdr:to>
      <cdr:x>0.46067</cdr:x>
      <cdr:y>0.99021</cdr:y>
    </cdr:to>
    <cdr:pic>
      <cdr:nvPicPr>
        <cdr:cNvPr id="5" name="Imagen 4">
          <a:extLst xmlns:a="http://schemas.openxmlformats.org/drawingml/2006/main">
            <a:ext uri="{FF2B5EF4-FFF2-40B4-BE49-F238E27FC236}">
              <a16:creationId xmlns:a16="http://schemas.microsoft.com/office/drawing/2014/main" id="{41914C1F-FD8B-4C0C-BB06-1523C71DCD9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5250" y="4057650"/>
          <a:ext cx="3296110" cy="219106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0.0043</cdr:x>
      <cdr:y>0.94131</cdr:y>
    </cdr:from>
    <cdr:to>
      <cdr:x>0.49975</cdr:x>
      <cdr:y>0.99226</cdr:y>
    </cdr:to>
    <cdr:pic>
      <cdr:nvPicPr>
        <cdr:cNvPr id="4" name="Imagen 3">
          <a:extLst xmlns:a="http://schemas.openxmlformats.org/drawingml/2006/main">
            <a:ext uri="{FF2B5EF4-FFF2-40B4-BE49-F238E27FC236}">
              <a16:creationId xmlns:a16="http://schemas.microsoft.com/office/drawing/2014/main" id="{741E3BAD-5268-46F3-BF89-F82418E2110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8575" y="4048125"/>
          <a:ext cx="3296110" cy="21910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X104"/>
  <sheetViews>
    <sheetView tabSelected="1" topLeftCell="A86" zoomScaleNormal="100" workbookViewId="0">
      <selection activeCell="AB113" sqref="AB113"/>
    </sheetView>
  </sheetViews>
  <sheetFormatPr baseColWidth="10" defaultColWidth="9.33203125" defaultRowHeight="11.25" x14ac:dyDescent="0.2"/>
  <cols>
    <col min="1" max="1" width="9.33203125" style="1"/>
    <col min="2" max="2" width="41" style="1" customWidth="1"/>
    <col min="3" max="11" width="10.1640625" style="2" customWidth="1"/>
    <col min="12" max="14" width="10.1640625" style="1" customWidth="1"/>
    <col min="15" max="16384" width="9.33203125" style="1"/>
  </cols>
  <sheetData>
    <row r="6" spans="2:14" x14ac:dyDescent="0.2">
      <c r="B6" s="23" t="s">
        <v>0</v>
      </c>
      <c r="C6" s="7">
        <v>2007</v>
      </c>
      <c r="D6" s="7">
        <v>2008</v>
      </c>
      <c r="E6" s="7">
        <v>2009</v>
      </c>
      <c r="F6" s="7">
        <v>2010</v>
      </c>
      <c r="G6" s="7">
        <v>2011</v>
      </c>
      <c r="H6" s="7">
        <v>2012</v>
      </c>
      <c r="I6" s="7">
        <v>2013</v>
      </c>
      <c r="J6" s="7">
        <v>2014</v>
      </c>
      <c r="K6" s="7">
        <v>2015</v>
      </c>
      <c r="L6" s="7">
        <v>2016</v>
      </c>
      <c r="M6" s="7">
        <v>2017</v>
      </c>
      <c r="N6" s="7">
        <v>2018</v>
      </c>
    </row>
    <row r="7" spans="2:14" x14ac:dyDescent="0.2">
      <c r="B7" s="23" t="s">
        <v>1</v>
      </c>
      <c r="C7" s="7">
        <v>15</v>
      </c>
      <c r="D7" s="7">
        <v>15</v>
      </c>
      <c r="E7" s="7">
        <v>24</v>
      </c>
      <c r="F7" s="7">
        <v>21</v>
      </c>
      <c r="G7" s="7">
        <v>30</v>
      </c>
      <c r="H7" s="7">
        <v>21</v>
      </c>
      <c r="I7" s="7">
        <v>11</v>
      </c>
      <c r="J7" s="7">
        <v>17</v>
      </c>
      <c r="K7" s="7">
        <v>18</v>
      </c>
      <c r="L7" s="7">
        <v>15</v>
      </c>
      <c r="M7" s="26">
        <v>12</v>
      </c>
      <c r="N7" s="26">
        <v>7</v>
      </c>
    </row>
    <row r="8" spans="2:14" x14ac:dyDescent="0.2">
      <c r="B8" s="23" t="s">
        <v>2</v>
      </c>
      <c r="C8" s="7">
        <v>6</v>
      </c>
      <c r="D8" s="7">
        <v>18</v>
      </c>
      <c r="E8" s="7">
        <v>15</v>
      </c>
      <c r="F8" s="7">
        <v>10</v>
      </c>
      <c r="G8" s="7">
        <v>12</v>
      </c>
      <c r="H8" s="7">
        <v>5</v>
      </c>
      <c r="I8" s="7">
        <v>7</v>
      </c>
      <c r="J8" s="7">
        <v>7</v>
      </c>
      <c r="K8" s="7">
        <v>9</v>
      </c>
      <c r="L8" s="7">
        <v>11</v>
      </c>
      <c r="M8" s="26">
        <v>14</v>
      </c>
      <c r="N8" s="26">
        <v>17</v>
      </c>
    </row>
    <row r="19" spans="20:24" x14ac:dyDescent="0.2">
      <c r="U19" s="25"/>
    </row>
    <row r="32" spans="20:24" x14ac:dyDescent="0.2">
      <c r="T32" s="33"/>
      <c r="U32" s="33"/>
      <c r="V32" s="33"/>
      <c r="W32" s="33"/>
      <c r="X32" s="33"/>
    </row>
    <row r="37" spans="2:24" x14ac:dyDescent="0.2">
      <c r="T37" s="24"/>
      <c r="U37" s="24"/>
      <c r="V37" s="24"/>
      <c r="W37" s="24"/>
      <c r="X37" s="24"/>
    </row>
    <row r="40" spans="2:24" x14ac:dyDescent="0.2">
      <c r="B40" s="3"/>
      <c r="E40" s="4"/>
    </row>
    <row r="43" spans="2:24" s="2" customFormat="1" x14ac:dyDescent="0.2">
      <c r="B43" s="1"/>
      <c r="C43" s="5"/>
      <c r="D43" s="5"/>
      <c r="L43" s="1"/>
      <c r="M43" s="1"/>
      <c r="N43" s="1"/>
      <c r="O43" s="1"/>
      <c r="P43" s="1"/>
      <c r="Q43" s="1"/>
      <c r="R43" s="1"/>
    </row>
    <row r="44" spans="2:24" s="2" customFormat="1" x14ac:dyDescent="0.2">
      <c r="B44" s="1"/>
      <c r="C44" s="5"/>
      <c r="D44" s="5"/>
      <c r="L44" s="1"/>
      <c r="M44" s="1"/>
      <c r="N44" s="1"/>
      <c r="O44" s="1"/>
      <c r="P44" s="1"/>
      <c r="Q44" s="1"/>
      <c r="R44" s="1"/>
    </row>
    <row r="45" spans="2:24" s="2" customFormat="1" x14ac:dyDescent="0.2">
      <c r="B45" s="1"/>
      <c r="C45" s="5"/>
      <c r="D45" s="5"/>
      <c r="L45" s="1"/>
      <c r="M45" s="1"/>
      <c r="N45" s="1"/>
      <c r="O45" s="1"/>
      <c r="P45" s="1"/>
      <c r="Q45" s="1"/>
      <c r="R45" s="1"/>
    </row>
    <row r="46" spans="2:24" s="2" customFormat="1" ht="12.75" x14ac:dyDescent="0.2">
      <c r="E46" s="6"/>
      <c r="F46" s="7"/>
      <c r="L46" s="1"/>
      <c r="M46" s="1"/>
      <c r="N46" s="1"/>
      <c r="O46" s="1"/>
      <c r="P46" s="1"/>
      <c r="Q46" s="1"/>
      <c r="R46" s="1"/>
    </row>
    <row r="47" spans="2:24" s="2" customFormat="1" x14ac:dyDescent="0.2">
      <c r="L47" s="1"/>
      <c r="M47" s="1"/>
      <c r="N47" s="1"/>
      <c r="O47" s="1"/>
      <c r="P47" s="1"/>
      <c r="Q47" s="1"/>
      <c r="R47" s="1"/>
    </row>
    <row r="48" spans="2:24" s="2" customFormat="1" x14ac:dyDescent="0.2">
      <c r="L48" s="1"/>
      <c r="M48" s="1"/>
      <c r="N48" s="1"/>
      <c r="O48" s="1"/>
      <c r="P48" s="1"/>
      <c r="Q48" s="1"/>
      <c r="R48" s="1"/>
    </row>
    <row r="49" spans="2:18" s="2" customFormat="1" x14ac:dyDescent="0.2">
      <c r="L49" s="1"/>
      <c r="M49" s="1"/>
      <c r="N49" s="1"/>
      <c r="O49" s="1"/>
      <c r="P49" s="1"/>
      <c r="Q49" s="1"/>
      <c r="R49" s="1"/>
    </row>
    <row r="50" spans="2:18" s="2" customFormat="1" x14ac:dyDescent="0.2">
      <c r="L50" s="1"/>
      <c r="M50" s="1"/>
      <c r="N50" s="1"/>
      <c r="O50" s="1"/>
      <c r="P50" s="1"/>
      <c r="Q50" s="1"/>
      <c r="R50" s="1"/>
    </row>
    <row r="51" spans="2:18" s="2" customFormat="1" x14ac:dyDescent="0.2">
      <c r="L51" s="1"/>
      <c r="M51" s="1"/>
      <c r="N51" s="1"/>
      <c r="O51" s="1"/>
      <c r="P51" s="1"/>
      <c r="Q51" s="1"/>
      <c r="R51" s="1"/>
    </row>
    <row r="52" spans="2:18" s="2" customFormat="1" x14ac:dyDescent="0.2">
      <c r="B52" s="2" t="s">
        <v>3</v>
      </c>
      <c r="C52" s="2" t="s">
        <v>4</v>
      </c>
      <c r="L52" s="1"/>
      <c r="M52" s="1"/>
      <c r="N52" s="1"/>
      <c r="O52" s="1"/>
      <c r="P52" s="1"/>
      <c r="Q52" s="1"/>
      <c r="R52" s="1"/>
    </row>
    <row r="53" spans="2:18" s="2" customFormat="1" x14ac:dyDescent="0.2">
      <c r="B53" s="1" t="s">
        <v>5</v>
      </c>
      <c r="C53" s="8">
        <v>0.3634</v>
      </c>
      <c r="G53" s="9"/>
      <c r="L53" s="1"/>
      <c r="M53" s="1"/>
      <c r="N53" s="1"/>
      <c r="O53" s="1"/>
      <c r="P53" s="1"/>
    </row>
    <row r="54" spans="2:18" s="2" customFormat="1" x14ac:dyDescent="0.2">
      <c r="B54" s="1" t="s">
        <v>6</v>
      </c>
      <c r="C54" s="9">
        <v>0.2576</v>
      </c>
      <c r="G54" s="9"/>
      <c r="L54" s="1"/>
      <c r="M54" s="1"/>
      <c r="N54" s="1"/>
      <c r="O54" s="1"/>
      <c r="P54" s="1"/>
    </row>
    <row r="55" spans="2:18" s="2" customFormat="1" x14ac:dyDescent="0.2">
      <c r="B55" s="1" t="s">
        <v>8</v>
      </c>
      <c r="C55" s="9">
        <v>0.192</v>
      </c>
      <c r="G55" s="8"/>
      <c r="L55" s="1"/>
      <c r="M55" s="1"/>
      <c r="N55" s="1"/>
      <c r="O55" s="1"/>
      <c r="P55" s="1"/>
    </row>
    <row r="56" spans="2:18" s="2" customFormat="1" x14ac:dyDescent="0.2">
      <c r="B56" s="1" t="s">
        <v>10</v>
      </c>
      <c r="C56" s="9">
        <v>6.5699999999999995E-2</v>
      </c>
      <c r="L56" s="1"/>
      <c r="M56" s="1"/>
      <c r="N56" s="1"/>
      <c r="O56" s="1"/>
      <c r="P56" s="1"/>
      <c r="Q56" s="2" t="s">
        <v>3</v>
      </c>
      <c r="R56" s="2" t="s">
        <v>4</v>
      </c>
    </row>
    <row r="57" spans="2:18" x14ac:dyDescent="0.2">
      <c r="B57" s="1" t="s">
        <v>11</v>
      </c>
      <c r="C57" s="9">
        <v>5.5599999999999997E-2</v>
      </c>
      <c r="Q57" s="2" t="s">
        <v>7</v>
      </c>
      <c r="R57" s="8">
        <v>0.78759999999999997</v>
      </c>
    </row>
    <row r="58" spans="2:18" x14ac:dyDescent="0.2">
      <c r="B58" s="1" t="s">
        <v>12</v>
      </c>
      <c r="C58" s="9">
        <v>4.0399999999999998E-2</v>
      </c>
      <c r="Q58" s="9" t="s">
        <v>9</v>
      </c>
      <c r="R58" s="8">
        <v>0.21240000000000001</v>
      </c>
    </row>
    <row r="59" spans="2:18" x14ac:dyDescent="0.2">
      <c r="B59" s="1" t="s">
        <v>13</v>
      </c>
      <c r="C59" s="8">
        <v>2.53E-2</v>
      </c>
    </row>
    <row r="77" spans="8:13" x14ac:dyDescent="0.2">
      <c r="H77" s="34"/>
      <c r="I77" s="34"/>
      <c r="J77" s="34"/>
      <c r="K77" s="34"/>
      <c r="L77" s="34"/>
      <c r="M77" s="34"/>
    </row>
    <row r="78" spans="8:13" x14ac:dyDescent="0.2">
      <c r="H78" s="10"/>
      <c r="I78" s="10"/>
      <c r="J78" s="10"/>
      <c r="K78" s="10"/>
      <c r="L78" s="10"/>
      <c r="M78" s="10"/>
    </row>
    <row r="79" spans="8:13" x14ac:dyDescent="0.2">
      <c r="H79" s="10"/>
      <c r="I79" s="10"/>
      <c r="J79" s="10"/>
      <c r="K79" s="10"/>
      <c r="L79" s="10"/>
      <c r="M79" s="10"/>
    </row>
    <row r="80" spans="8:13" x14ac:dyDescent="0.2">
      <c r="H80" s="10"/>
      <c r="I80" s="10"/>
      <c r="J80" s="10"/>
      <c r="K80" s="10"/>
      <c r="L80" s="10"/>
      <c r="M80" s="10"/>
    </row>
    <row r="81" spans="6:14" x14ac:dyDescent="0.2">
      <c r="H81" s="10"/>
      <c r="I81" s="10"/>
      <c r="J81" s="10"/>
      <c r="K81" s="10"/>
      <c r="L81" s="10"/>
      <c r="M81" s="10"/>
    </row>
    <row r="82" spans="6:14" x14ac:dyDescent="0.2">
      <c r="H82" s="10"/>
      <c r="I82" s="10"/>
      <c r="J82" s="10"/>
      <c r="K82" s="10"/>
      <c r="L82" s="10"/>
      <c r="M82" s="10"/>
    </row>
    <row r="83" spans="6:14" x14ac:dyDescent="0.2">
      <c r="H83" s="10"/>
      <c r="I83" s="10"/>
      <c r="J83" s="10"/>
      <c r="K83" s="10"/>
      <c r="L83" s="10"/>
      <c r="M83" s="10"/>
    </row>
    <row r="84" spans="6:14" x14ac:dyDescent="0.2">
      <c r="H84" s="10"/>
      <c r="I84" s="10"/>
      <c r="J84" s="10"/>
      <c r="K84" s="10"/>
      <c r="L84" s="10"/>
      <c r="M84" s="10"/>
    </row>
    <row r="85" spans="6:14" x14ac:dyDescent="0.2">
      <c r="H85" s="10"/>
      <c r="I85" s="10"/>
      <c r="J85" s="10"/>
      <c r="K85" s="10"/>
      <c r="L85" s="10"/>
      <c r="M85" s="10"/>
    </row>
    <row r="86" spans="6:14" x14ac:dyDescent="0.2">
      <c r="H86" s="10"/>
      <c r="I86" s="10"/>
      <c r="J86" s="10"/>
      <c r="K86" s="10"/>
      <c r="L86" s="10"/>
      <c r="M86" s="10"/>
    </row>
    <row r="87" spans="6:14" x14ac:dyDescent="0.2">
      <c r="H87" s="10"/>
      <c r="I87" s="10"/>
      <c r="J87" s="10"/>
      <c r="K87" s="10"/>
      <c r="L87" s="10"/>
      <c r="M87" s="10"/>
    </row>
    <row r="88" spans="6:14" x14ac:dyDescent="0.2">
      <c r="H88" s="10"/>
      <c r="I88" s="10"/>
      <c r="J88" s="10"/>
      <c r="K88" s="10"/>
      <c r="L88" s="10"/>
      <c r="M88" s="10"/>
    </row>
    <row r="89" spans="6:14" x14ac:dyDescent="0.2">
      <c r="H89" s="10"/>
      <c r="I89" s="10"/>
      <c r="J89" s="10"/>
      <c r="K89" s="10"/>
      <c r="L89" s="10"/>
      <c r="M89" s="10"/>
    </row>
    <row r="90" spans="6:14" x14ac:dyDescent="0.2">
      <c r="H90" s="10"/>
      <c r="I90" s="10"/>
      <c r="J90" s="10"/>
      <c r="K90" s="10"/>
      <c r="L90" s="10"/>
      <c r="M90" s="10"/>
    </row>
    <row r="91" spans="6:14" x14ac:dyDescent="0.2">
      <c r="H91" s="10"/>
      <c r="I91" s="10"/>
      <c r="J91" s="10"/>
      <c r="K91" s="10"/>
      <c r="L91" s="10"/>
      <c r="M91" s="10"/>
    </row>
    <row r="92" spans="6:14" x14ac:dyDescent="0.2">
      <c r="H92" s="10"/>
      <c r="I92" s="10"/>
      <c r="J92" s="10"/>
      <c r="K92" s="10"/>
      <c r="L92" s="10"/>
      <c r="M92" s="10"/>
    </row>
    <row r="93" spans="6:14" x14ac:dyDescent="0.2">
      <c r="F93" s="11"/>
      <c r="G93" s="29" t="s">
        <v>19</v>
      </c>
      <c r="H93" s="35" t="s">
        <v>17</v>
      </c>
      <c r="I93" s="35"/>
      <c r="J93" s="35"/>
      <c r="K93" s="35" t="s">
        <v>18</v>
      </c>
      <c r="L93" s="35"/>
      <c r="M93" s="36"/>
      <c r="N93" s="22"/>
    </row>
    <row r="94" spans="6:14" x14ac:dyDescent="0.2">
      <c r="F94" s="11"/>
      <c r="G94" s="30"/>
      <c r="H94" s="27" t="s">
        <v>14</v>
      </c>
      <c r="I94" s="31" t="s">
        <v>16</v>
      </c>
      <c r="J94" s="32"/>
      <c r="K94" s="27" t="s">
        <v>14</v>
      </c>
      <c r="L94" s="28" t="s">
        <v>15</v>
      </c>
      <c r="M94" s="28" t="s">
        <v>16</v>
      </c>
      <c r="N94" s="22"/>
    </row>
    <row r="95" spans="6:14" x14ac:dyDescent="0.2">
      <c r="F95" s="11"/>
      <c r="G95" s="20">
        <v>2009</v>
      </c>
      <c r="H95" s="12">
        <v>7</v>
      </c>
      <c r="I95" s="13"/>
      <c r="J95" s="14">
        <f>H95</f>
        <v>7</v>
      </c>
      <c r="K95" s="12">
        <f>SUM(L95:M95)</f>
        <v>9</v>
      </c>
      <c r="L95" s="18">
        <v>1</v>
      </c>
      <c r="M95" s="18">
        <v>8</v>
      </c>
      <c r="N95" s="22"/>
    </row>
    <row r="96" spans="6:14" x14ac:dyDescent="0.2">
      <c r="F96" s="11"/>
      <c r="G96" s="20">
        <v>2010</v>
      </c>
      <c r="H96" s="12">
        <v>10</v>
      </c>
      <c r="I96" s="13"/>
      <c r="J96" s="14">
        <f t="shared" ref="J96:J102" si="0">H96</f>
        <v>10</v>
      </c>
      <c r="K96" s="12">
        <f>SUM(L96:M96)</f>
        <v>7</v>
      </c>
      <c r="L96" s="13">
        <v>3</v>
      </c>
      <c r="M96" s="13">
        <v>4</v>
      </c>
      <c r="N96" s="22"/>
    </row>
    <row r="97" spans="6:14" x14ac:dyDescent="0.2">
      <c r="F97" s="11"/>
      <c r="G97" s="20">
        <v>2011</v>
      </c>
      <c r="H97" s="12">
        <v>7</v>
      </c>
      <c r="I97" s="13"/>
      <c r="J97" s="14">
        <f t="shared" si="0"/>
        <v>7</v>
      </c>
      <c r="K97" s="12">
        <f t="shared" ref="K97:K99" si="1">SUM(L97:M97)</f>
        <v>16</v>
      </c>
      <c r="L97" s="13">
        <v>6</v>
      </c>
      <c r="M97" s="13">
        <v>10</v>
      </c>
      <c r="N97" s="22"/>
    </row>
    <row r="98" spans="6:14" x14ac:dyDescent="0.2">
      <c r="F98" s="11"/>
      <c r="G98" s="20">
        <v>2012</v>
      </c>
      <c r="H98" s="12">
        <v>6</v>
      </c>
      <c r="I98" s="13"/>
      <c r="J98" s="14">
        <f t="shared" si="0"/>
        <v>6</v>
      </c>
      <c r="K98" s="12">
        <f t="shared" si="1"/>
        <v>16</v>
      </c>
      <c r="L98" s="13">
        <v>8</v>
      </c>
      <c r="M98" s="13">
        <v>8</v>
      </c>
      <c r="N98" s="22"/>
    </row>
    <row r="99" spans="6:14" x14ac:dyDescent="0.2">
      <c r="F99" s="11"/>
      <c r="G99" s="20">
        <v>2013</v>
      </c>
      <c r="H99" s="12">
        <v>6</v>
      </c>
      <c r="I99" s="13"/>
      <c r="J99" s="14">
        <f t="shared" si="0"/>
        <v>6</v>
      </c>
      <c r="K99" s="12">
        <f t="shared" si="1"/>
        <v>27</v>
      </c>
      <c r="L99" s="13">
        <v>15</v>
      </c>
      <c r="M99" s="13">
        <v>12</v>
      </c>
      <c r="N99" s="22"/>
    </row>
    <row r="100" spans="6:14" x14ac:dyDescent="0.2">
      <c r="F100" s="11"/>
      <c r="G100" s="20">
        <v>2014</v>
      </c>
      <c r="H100" s="12">
        <v>9</v>
      </c>
      <c r="I100" s="13"/>
      <c r="J100" s="14">
        <f t="shared" si="0"/>
        <v>9</v>
      </c>
      <c r="K100" s="12">
        <f>SUM(L100:M100)</f>
        <v>20</v>
      </c>
      <c r="L100" s="13">
        <v>12</v>
      </c>
      <c r="M100" s="13">
        <v>8</v>
      </c>
      <c r="N100" s="22"/>
    </row>
    <row r="101" spans="6:14" x14ac:dyDescent="0.2">
      <c r="F101" s="11"/>
      <c r="G101" s="20">
        <v>2015</v>
      </c>
      <c r="H101" s="12">
        <v>6</v>
      </c>
      <c r="I101" s="13"/>
      <c r="J101" s="14">
        <f t="shared" si="0"/>
        <v>6</v>
      </c>
      <c r="K101" s="12">
        <f t="shared" ref="K101:K103" si="2">SUM(L101:M101)</f>
        <v>30</v>
      </c>
      <c r="L101" s="13">
        <v>13</v>
      </c>
      <c r="M101" s="13">
        <v>17</v>
      </c>
      <c r="N101" s="22"/>
    </row>
    <row r="102" spans="6:14" x14ac:dyDescent="0.2">
      <c r="F102" s="11"/>
      <c r="G102" s="20">
        <v>2016</v>
      </c>
      <c r="H102" s="12">
        <v>10</v>
      </c>
      <c r="I102" s="13"/>
      <c r="J102" s="14">
        <f t="shared" si="0"/>
        <v>10</v>
      </c>
      <c r="K102" s="12">
        <f t="shared" si="2"/>
        <v>24</v>
      </c>
      <c r="L102" s="13">
        <v>6</v>
      </c>
      <c r="M102" s="13">
        <v>18</v>
      </c>
      <c r="N102" s="22"/>
    </row>
    <row r="103" spans="6:14" x14ac:dyDescent="0.2">
      <c r="F103" s="11"/>
      <c r="G103" s="20">
        <v>2017</v>
      </c>
      <c r="H103" s="12">
        <v>4</v>
      </c>
      <c r="I103" s="13"/>
      <c r="J103" s="14">
        <f>H103</f>
        <v>4</v>
      </c>
      <c r="K103" s="12">
        <f t="shared" si="2"/>
        <v>32</v>
      </c>
      <c r="L103" s="13">
        <v>23</v>
      </c>
      <c r="M103" s="13">
        <v>9</v>
      </c>
      <c r="N103" s="22"/>
    </row>
    <row r="104" spans="6:14" x14ac:dyDescent="0.2">
      <c r="F104" s="11"/>
      <c r="G104" s="21">
        <v>2018</v>
      </c>
      <c r="H104" s="15">
        <v>10</v>
      </c>
      <c r="I104" s="16"/>
      <c r="J104" s="17">
        <f>H104</f>
        <v>10</v>
      </c>
      <c r="K104" s="15">
        <v>41</v>
      </c>
      <c r="L104" s="19">
        <v>27</v>
      </c>
      <c r="M104" s="19">
        <v>14</v>
      </c>
      <c r="N104" s="22"/>
    </row>
  </sheetData>
  <mergeCells count="7">
    <mergeCell ref="G93:G94"/>
    <mergeCell ref="I94:J94"/>
    <mergeCell ref="T32:X32"/>
    <mergeCell ref="H77:J77"/>
    <mergeCell ref="K77:M77"/>
    <mergeCell ref="H93:J93"/>
    <mergeCell ref="K93:M9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Femicidio</vt:lpstr>
    </vt:vector>
  </TitlesOfParts>
  <Company>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MX</dc:creator>
  <cp:lastModifiedBy>Carmen Díaz Rojas</cp:lastModifiedBy>
  <dcterms:created xsi:type="dcterms:W3CDTF">2016-03-18T17:01:05Z</dcterms:created>
  <dcterms:modified xsi:type="dcterms:W3CDTF">2019-07-09T21:55:29Z</dcterms:modified>
</cp:coreProperties>
</file>